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01 Dokumente\01 Gewichtheben\01 BWG\Statistiken\"/>
    </mc:Choice>
  </mc:AlternateContent>
  <xr:revisionPtr revIDLastSave="0" documentId="13_ncr:1_{CDB39ACF-93D8-4B74-B017-7043D4B0DA3B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weiblich" sheetId="1" r:id="rId1"/>
    <sheet name="männlich" sheetId="3" r:id="rId2"/>
    <sheet name="Gewichtsklassen" sheetId="6" state="hidden" r:id="rId3"/>
    <sheet name="Altersgruppen" sheetId="5" state="hidden" r:id="rId4"/>
  </sheets>
  <definedNames>
    <definedName name="_xlnm._FilterDatabase" localSheetId="3" hidden="1">Altersgruppen!$A$4:$G$4</definedName>
    <definedName name="_xlnm._FilterDatabase" localSheetId="1" hidden="1">männlich!$A$6:$O$6</definedName>
    <definedName name="_xlnm._FilterDatabase" localSheetId="0" hidden="1">weiblich!$A$6:$N$6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3" l="1"/>
  <c r="F74" i="3"/>
  <c r="F86" i="3"/>
  <c r="F87" i="3"/>
  <c r="F91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7" i="3"/>
  <c r="F68" i="3"/>
  <c r="F69" i="3"/>
  <c r="F70" i="3"/>
  <c r="F71" i="3"/>
  <c r="F73" i="3"/>
  <c r="F75" i="3"/>
  <c r="F76" i="3"/>
  <c r="F77" i="3"/>
  <c r="F78" i="3"/>
  <c r="F79" i="3"/>
  <c r="F80" i="3"/>
  <c r="F81" i="3"/>
  <c r="F82" i="3"/>
  <c r="F83" i="3"/>
  <c r="F84" i="3"/>
  <c r="F85" i="3"/>
  <c r="F88" i="3"/>
  <c r="F89" i="3"/>
  <c r="F90" i="3"/>
  <c r="F92" i="3"/>
  <c r="F93" i="3"/>
  <c r="F94" i="3"/>
  <c r="F95" i="3"/>
  <c r="F96" i="3"/>
  <c r="F98" i="3"/>
  <c r="F103" i="3"/>
  <c r="F106" i="3"/>
  <c r="F108" i="3"/>
  <c r="F97" i="3"/>
  <c r="F99" i="3"/>
  <c r="F100" i="3"/>
  <c r="F101" i="3"/>
  <c r="F102" i="3"/>
  <c r="F104" i="3"/>
  <c r="F105" i="3"/>
  <c r="F107" i="3"/>
  <c r="F114" i="3"/>
  <c r="F115" i="3"/>
  <c r="F116" i="3"/>
  <c r="F118" i="3"/>
  <c r="F119" i="3"/>
  <c r="F120" i="3"/>
  <c r="F123" i="3"/>
  <c r="F124" i="3"/>
  <c r="F127" i="3"/>
  <c r="F128" i="3"/>
  <c r="F129" i="3"/>
  <c r="F130" i="3"/>
  <c r="F131" i="3"/>
  <c r="F136" i="3"/>
  <c r="F138" i="3"/>
  <c r="F139" i="3"/>
  <c r="F148" i="3"/>
  <c r="F149" i="3"/>
  <c r="F150" i="3"/>
  <c r="F109" i="3"/>
  <c r="F110" i="3"/>
  <c r="F111" i="3"/>
  <c r="F112" i="3"/>
  <c r="F113" i="3"/>
  <c r="F117" i="3"/>
  <c r="F121" i="3"/>
  <c r="F122" i="3"/>
  <c r="F125" i="3"/>
  <c r="F126" i="3"/>
  <c r="F132" i="3"/>
  <c r="F133" i="3"/>
  <c r="F134" i="3"/>
  <c r="F135" i="3"/>
  <c r="F137" i="3"/>
  <c r="F140" i="3"/>
  <c r="F141" i="3"/>
  <c r="F142" i="3"/>
  <c r="F143" i="3"/>
  <c r="F144" i="3"/>
  <c r="F145" i="3"/>
  <c r="F146" i="3"/>
  <c r="F147" i="3"/>
  <c r="F151" i="3"/>
  <c r="F152" i="3"/>
  <c r="F153" i="3"/>
  <c r="F155" i="3"/>
  <c r="F159" i="3"/>
  <c r="F167" i="3"/>
  <c r="F168" i="3"/>
  <c r="F170" i="3"/>
  <c r="F171" i="3"/>
  <c r="F172" i="3"/>
  <c r="F154" i="3"/>
  <c r="F156" i="3"/>
  <c r="F157" i="3"/>
  <c r="F158" i="3"/>
  <c r="F160" i="3"/>
  <c r="F161" i="3"/>
  <c r="F162" i="3"/>
  <c r="F163" i="3"/>
  <c r="F164" i="3"/>
  <c r="F165" i="3"/>
  <c r="F166" i="3"/>
  <c r="F169" i="3"/>
  <c r="F174" i="3"/>
  <c r="F185" i="3"/>
  <c r="F186" i="3"/>
  <c r="F188" i="3"/>
  <c r="F189" i="3"/>
  <c r="F190" i="3"/>
  <c r="F191" i="3"/>
  <c r="F193" i="3"/>
  <c r="F173" i="3"/>
  <c r="F175" i="3"/>
  <c r="F176" i="3"/>
  <c r="F177" i="3"/>
  <c r="F178" i="3"/>
  <c r="F179" i="3"/>
  <c r="F180" i="3"/>
  <c r="F181" i="3"/>
  <c r="F182" i="3"/>
  <c r="F183" i="3"/>
  <c r="F184" i="3"/>
  <c r="F187" i="3"/>
  <c r="F192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66" i="3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4" i="1"/>
  <c r="F65" i="1"/>
  <c r="F66" i="1"/>
  <c r="F68" i="1"/>
  <c r="F69" i="1"/>
  <c r="F70" i="1"/>
  <c r="F71" i="1"/>
  <c r="F72" i="1"/>
  <c r="F75" i="1"/>
  <c r="F77" i="1"/>
  <c r="F81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7" i="1"/>
  <c r="F99" i="1"/>
  <c r="F100" i="1"/>
  <c r="F101" i="1"/>
  <c r="F103" i="1"/>
  <c r="F104" i="1"/>
  <c r="F105" i="1"/>
  <c r="F107" i="1"/>
  <c r="F96" i="1"/>
  <c r="F98" i="1"/>
  <c r="F102" i="1"/>
  <c r="F106" i="1"/>
  <c r="F108" i="1"/>
  <c r="F109" i="1"/>
  <c r="F110" i="1"/>
  <c r="F111" i="1"/>
  <c r="F116" i="1"/>
  <c r="F118" i="1"/>
  <c r="F122" i="1"/>
  <c r="F123" i="1"/>
  <c r="F112" i="1"/>
  <c r="F113" i="1"/>
  <c r="F114" i="1"/>
  <c r="F115" i="1"/>
  <c r="F117" i="1"/>
  <c r="F119" i="1"/>
  <c r="F120" i="1"/>
  <c r="F121" i="1"/>
  <c r="F125" i="1"/>
  <c r="F130" i="1"/>
  <c r="F131" i="1"/>
  <c r="F132" i="1"/>
  <c r="F134" i="1"/>
  <c r="F135" i="1"/>
  <c r="F124" i="1"/>
  <c r="F126" i="1"/>
  <c r="F127" i="1"/>
  <c r="F128" i="1"/>
  <c r="F129" i="1"/>
  <c r="F133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67" i="1"/>
  <c r="F73" i="1"/>
  <c r="F74" i="1"/>
  <c r="F76" i="1"/>
  <c r="F78" i="1"/>
  <c r="F79" i="1"/>
  <c r="F80" i="1"/>
  <c r="F82" i="1"/>
  <c r="F7" i="1"/>
  <c r="F63" i="1"/>
  <c r="L63" i="1"/>
  <c r="L87" i="1"/>
  <c r="L37" i="1"/>
  <c r="L74" i="1"/>
  <c r="L21" i="1"/>
  <c r="L136" i="1"/>
  <c r="L70" i="1"/>
  <c r="L62" i="1"/>
  <c r="L90" i="1"/>
  <c r="L54" i="1"/>
  <c r="L114" i="1"/>
  <c r="L57" i="1"/>
  <c r="L60" i="1"/>
  <c r="L92" i="3"/>
  <c r="L120" i="3"/>
  <c r="L148" i="3"/>
  <c r="L121" i="3"/>
  <c r="L30" i="3"/>
  <c r="L88" i="3"/>
  <c r="L100" i="3"/>
  <c r="L159" i="3"/>
  <c r="L188" i="3"/>
  <c r="L170" i="3"/>
  <c r="L147" i="3"/>
  <c r="L160" i="3"/>
  <c r="L135" i="1"/>
  <c r="L131" i="1"/>
  <c r="L106" i="1"/>
  <c r="L109" i="1"/>
  <c r="L110" i="1"/>
  <c r="L104" i="1"/>
  <c r="L134" i="1"/>
  <c r="L117" i="1"/>
  <c r="L138" i="3"/>
  <c r="L117" i="3"/>
  <c r="L105" i="1"/>
  <c r="L76" i="1"/>
  <c r="L66" i="1"/>
  <c r="L34" i="1"/>
  <c r="L33" i="1"/>
  <c r="L24" i="1"/>
  <c r="L79" i="1"/>
  <c r="L75" i="1"/>
  <c r="L18" i="1"/>
  <c r="L41" i="1"/>
  <c r="L25" i="3"/>
  <c r="L66" i="3"/>
  <c r="L75" i="3"/>
  <c r="L98" i="3"/>
  <c r="L41" i="3"/>
  <c r="L58" i="3"/>
  <c r="L9" i="3"/>
  <c r="L54" i="3"/>
  <c r="L91" i="3"/>
  <c r="L192" i="3"/>
  <c r="L171" i="3"/>
  <c r="L122" i="3"/>
  <c r="L125" i="3"/>
  <c r="L8" i="3"/>
  <c r="L40" i="3"/>
  <c r="L45" i="1"/>
  <c r="L85" i="1"/>
  <c r="L43" i="1"/>
  <c r="L124" i="1"/>
  <c r="L128" i="1"/>
  <c r="L125" i="1"/>
  <c r="L111" i="1"/>
  <c r="L17" i="1"/>
  <c r="L40" i="1"/>
  <c r="L64" i="1"/>
  <c r="L22" i="1"/>
  <c r="L83" i="1"/>
  <c r="L15" i="1"/>
  <c r="L47" i="1"/>
  <c r="L12" i="1"/>
  <c r="L25" i="1"/>
  <c r="L88" i="1"/>
  <c r="L78" i="1"/>
  <c r="L19" i="1"/>
  <c r="L72" i="1"/>
  <c r="L26" i="1"/>
  <c r="L91" i="1"/>
  <c r="L44" i="1"/>
  <c r="L73" i="1"/>
  <c r="L100" i="1"/>
  <c r="L20" i="1"/>
  <c r="L23" i="1"/>
  <c r="L61" i="1"/>
  <c r="L94" i="1"/>
  <c r="L96" i="1"/>
  <c r="L116" i="1"/>
  <c r="L8" i="1"/>
  <c r="L46" i="1"/>
  <c r="L16" i="1"/>
  <c r="L58" i="1"/>
  <c r="L84" i="1"/>
  <c r="L10" i="1"/>
  <c r="L102" i="1"/>
  <c r="L130" i="1"/>
  <c r="L115" i="1"/>
  <c r="L129" i="1"/>
  <c r="L127" i="1"/>
  <c r="L99" i="1"/>
  <c r="L107" i="1"/>
  <c r="L93" i="1"/>
  <c r="L11" i="1"/>
  <c r="L95" i="1"/>
  <c r="L35" i="1"/>
  <c r="L7" i="1"/>
  <c r="L112" i="1"/>
  <c r="L13" i="1"/>
  <c r="L119" i="1"/>
  <c r="L121" i="1"/>
  <c r="L120" i="1"/>
  <c r="L122" i="1"/>
  <c r="L123" i="1"/>
  <c r="L98" i="1"/>
  <c r="L81" i="1"/>
  <c r="L65" i="1"/>
  <c r="L59" i="1"/>
  <c r="L53" i="1"/>
  <c r="L67" i="1"/>
  <c r="L39" i="1"/>
  <c r="L48" i="1"/>
  <c r="L126" i="1"/>
  <c r="L9" i="1"/>
  <c r="L52" i="1"/>
  <c r="L14" i="1"/>
  <c r="L42" i="1"/>
  <c r="L68" i="1"/>
  <c r="L27" i="1"/>
  <c r="L30" i="1"/>
  <c r="L29" i="1"/>
  <c r="L28" i="1"/>
  <c r="L31" i="1"/>
  <c r="L108" i="1"/>
  <c r="L133" i="1"/>
  <c r="L132" i="1"/>
  <c r="L113" i="1"/>
  <c r="L118" i="1"/>
  <c r="L101" i="1"/>
  <c r="L86" i="1"/>
  <c r="L55" i="1"/>
  <c r="L69" i="1"/>
  <c r="L77" i="1"/>
  <c r="L71" i="1"/>
  <c r="L82" i="1"/>
  <c r="L38" i="1"/>
  <c r="L50" i="1"/>
  <c r="L103" i="1"/>
  <c r="L97" i="1"/>
  <c r="L89" i="1"/>
  <c r="L92" i="1"/>
  <c r="L51" i="1"/>
  <c r="L36" i="1"/>
  <c r="L49" i="1"/>
  <c r="L80" i="1"/>
  <c r="L56" i="1"/>
  <c r="L32" i="1"/>
  <c r="L172" i="3"/>
  <c r="L55" i="3"/>
  <c r="L126" i="3"/>
  <c r="L131" i="3"/>
  <c r="L173" i="3"/>
  <c r="L180" i="3"/>
  <c r="L87" i="3"/>
  <c r="L78" i="3"/>
  <c r="L167" i="3"/>
  <c r="L70" i="3"/>
  <c r="L81" i="3"/>
  <c r="L94" i="3"/>
  <c r="L193" i="3"/>
  <c r="L143" i="3"/>
  <c r="L60" i="3"/>
  <c r="L72" i="3"/>
  <c r="L80" i="3"/>
  <c r="L68" i="3"/>
  <c r="L97" i="3"/>
  <c r="L129" i="3"/>
  <c r="L112" i="3"/>
  <c r="L111" i="3"/>
  <c r="L109" i="3"/>
  <c r="L136" i="3"/>
  <c r="L158" i="3"/>
  <c r="L137" i="3"/>
  <c r="L155" i="3"/>
  <c r="L169" i="3"/>
  <c r="L154" i="3"/>
  <c r="L190" i="3"/>
  <c r="L186" i="3"/>
  <c r="L178" i="3"/>
  <c r="L11" i="3"/>
  <c r="L10" i="3"/>
  <c r="L12" i="3"/>
  <c r="L16" i="3"/>
  <c r="L165" i="3"/>
  <c r="L108" i="3"/>
  <c r="L84" i="3"/>
  <c r="L166" i="3"/>
  <c r="L187" i="3"/>
  <c r="L101" i="3"/>
  <c r="L102" i="3"/>
  <c r="L115" i="3"/>
  <c r="L118" i="3"/>
  <c r="L24" i="3"/>
  <c r="L32" i="3"/>
  <c r="L168" i="3"/>
  <c r="L177" i="3"/>
  <c r="L157" i="3"/>
  <c r="L184" i="3"/>
  <c r="L176" i="3"/>
  <c r="L183" i="3"/>
  <c r="L174" i="3"/>
  <c r="L146" i="3"/>
  <c r="L19" i="3"/>
  <c r="L71" i="3"/>
  <c r="L162" i="3"/>
  <c r="L163" i="3"/>
  <c r="L179" i="3"/>
  <c r="L134" i="3"/>
  <c r="L135" i="3"/>
  <c r="L133" i="3"/>
  <c r="L153" i="3"/>
  <c r="L152" i="3"/>
  <c r="L99" i="3"/>
  <c r="L46" i="3"/>
  <c r="L36" i="3"/>
  <c r="L23" i="3"/>
  <c r="L161" i="3"/>
  <c r="L128" i="3"/>
  <c r="L116" i="3"/>
  <c r="L77" i="3"/>
  <c r="L82" i="3"/>
  <c r="L73" i="3"/>
  <c r="L48" i="3"/>
  <c r="L52" i="3"/>
  <c r="L57" i="3"/>
  <c r="L189" i="3"/>
  <c r="L140" i="3"/>
  <c r="L65" i="3"/>
  <c r="L67" i="3"/>
  <c r="L14" i="3"/>
  <c r="L15" i="3"/>
  <c r="L47" i="3"/>
  <c r="L114" i="3"/>
  <c r="L69" i="3"/>
  <c r="L123" i="3"/>
  <c r="L22" i="3"/>
  <c r="L21" i="3"/>
  <c r="L76" i="3"/>
  <c r="L49" i="3"/>
  <c r="L85" i="3"/>
  <c r="L79" i="3"/>
  <c r="L89" i="3"/>
  <c r="L26" i="3"/>
  <c r="L18" i="3"/>
  <c r="L150" i="3"/>
  <c r="L181" i="3"/>
  <c r="L182" i="3"/>
  <c r="L191" i="3"/>
  <c r="L156" i="3"/>
  <c r="L164" i="3"/>
  <c r="L145" i="3"/>
  <c r="L149" i="3"/>
  <c r="L132" i="3"/>
  <c r="L119" i="3"/>
  <c r="L127" i="3"/>
  <c r="L130" i="3"/>
  <c r="L124" i="3"/>
  <c r="L105" i="3"/>
  <c r="L106" i="3"/>
  <c r="L96" i="3"/>
  <c r="L93" i="3"/>
  <c r="L83" i="3"/>
  <c r="L95" i="3"/>
  <c r="L86" i="3"/>
  <c r="L63" i="3"/>
  <c r="L59" i="3"/>
  <c r="L64" i="3"/>
  <c r="L42" i="3"/>
  <c r="L37" i="3"/>
  <c r="L13" i="3"/>
  <c r="L7" i="3"/>
  <c r="L175" i="3"/>
  <c r="L185" i="3"/>
  <c r="L141" i="3"/>
  <c r="L144" i="3"/>
  <c r="L139" i="3"/>
  <c r="L110" i="3"/>
  <c r="L113" i="3"/>
  <c r="L104" i="3"/>
  <c r="L107" i="3"/>
  <c r="L74" i="3"/>
  <c r="L39" i="3"/>
  <c r="L44" i="3"/>
  <c r="L33" i="3"/>
  <c r="L34" i="3"/>
  <c r="L62" i="3"/>
  <c r="L142" i="3"/>
  <c r="L43" i="3"/>
  <c r="L51" i="3"/>
  <c r="L50" i="3"/>
  <c r="L90" i="3"/>
  <c r="L17" i="3"/>
  <c r="L35" i="3"/>
  <c r="L151" i="3"/>
  <c r="L38" i="3"/>
  <c r="E172" i="3"/>
  <c r="E55" i="3"/>
  <c r="E126" i="3"/>
  <c r="E131" i="3"/>
  <c r="E173" i="3"/>
  <c r="E180" i="3"/>
  <c r="E87" i="3"/>
  <c r="E78" i="3"/>
  <c r="E167" i="3"/>
  <c r="E70" i="3"/>
  <c r="E81" i="3"/>
  <c r="E94" i="3"/>
  <c r="E193" i="3"/>
  <c r="E143" i="3"/>
  <c r="E60" i="3"/>
  <c r="E72" i="3"/>
  <c r="E80" i="3"/>
  <c r="E68" i="3"/>
  <c r="E97" i="3"/>
  <c r="E129" i="3"/>
  <c r="E112" i="3"/>
  <c r="E111" i="3"/>
  <c r="E109" i="3"/>
  <c r="E136" i="3"/>
  <c r="E158" i="3"/>
  <c r="E137" i="3"/>
  <c r="E155" i="3"/>
  <c r="E169" i="3"/>
  <c r="E154" i="3"/>
  <c r="E190" i="3"/>
  <c r="E186" i="3"/>
  <c r="E178" i="3"/>
  <c r="E11" i="3"/>
  <c r="E10" i="3"/>
  <c r="E12" i="3"/>
  <c r="E16" i="3"/>
  <c r="E165" i="3"/>
  <c r="E108" i="3"/>
  <c r="E84" i="3"/>
  <c r="E166" i="3"/>
  <c r="E187" i="3"/>
  <c r="E101" i="3"/>
  <c r="E102" i="3"/>
  <c r="E115" i="3"/>
  <c r="E118" i="3"/>
  <c r="E24" i="3"/>
  <c r="E32" i="3"/>
  <c r="E168" i="3"/>
  <c r="E177" i="3"/>
  <c r="E157" i="3"/>
  <c r="E184" i="3"/>
  <c r="E176" i="3"/>
  <c r="E183" i="3"/>
  <c r="E174" i="3"/>
  <c r="E146" i="3"/>
  <c r="E19" i="3"/>
  <c r="E71" i="3"/>
  <c r="E162" i="3"/>
  <c r="E163" i="3"/>
  <c r="E179" i="3"/>
  <c r="E134" i="3"/>
  <c r="E135" i="3"/>
  <c r="E133" i="3"/>
  <c r="E153" i="3"/>
  <c r="E152" i="3"/>
  <c r="E99" i="3"/>
  <c r="E46" i="3"/>
  <c r="E36" i="3"/>
  <c r="E23" i="3"/>
  <c r="E161" i="3"/>
  <c r="E128" i="3"/>
  <c r="E116" i="3"/>
  <c r="E77" i="3"/>
  <c r="E82" i="3"/>
  <c r="E73" i="3"/>
  <c r="E48" i="3"/>
  <c r="E52" i="3"/>
  <c r="E57" i="3"/>
  <c r="E189" i="3"/>
  <c r="E140" i="3"/>
  <c r="E65" i="3"/>
  <c r="E67" i="3"/>
  <c r="E14" i="3"/>
  <c r="E15" i="3"/>
  <c r="E47" i="3"/>
  <c r="E114" i="3"/>
  <c r="E69" i="3"/>
  <c r="E123" i="3"/>
  <c r="E22" i="3"/>
  <c r="E21" i="3"/>
  <c r="E76" i="3"/>
  <c r="E49" i="3"/>
  <c r="E85" i="3"/>
  <c r="E79" i="3"/>
  <c r="E89" i="3"/>
  <c r="E26" i="3"/>
  <c r="E18" i="3"/>
  <c r="E150" i="3"/>
  <c r="E181" i="3"/>
  <c r="E182" i="3"/>
  <c r="E191" i="3"/>
  <c r="E156" i="3"/>
  <c r="E164" i="3"/>
  <c r="E145" i="3"/>
  <c r="E149" i="3"/>
  <c r="E132" i="3"/>
  <c r="E119" i="3"/>
  <c r="E127" i="3"/>
  <c r="E130" i="3"/>
  <c r="E124" i="3"/>
  <c r="E105" i="3"/>
  <c r="E106" i="3"/>
  <c r="E96" i="3"/>
  <c r="E93" i="3"/>
  <c r="E83" i="3"/>
  <c r="E95" i="3"/>
  <c r="E86" i="3"/>
  <c r="E63" i="3"/>
  <c r="E59" i="3"/>
  <c r="E64" i="3"/>
  <c r="E42" i="3"/>
  <c r="E37" i="3"/>
  <c r="E13" i="3"/>
  <c r="E7" i="3"/>
  <c r="E175" i="3"/>
  <c r="E185" i="3"/>
  <c r="E141" i="3"/>
  <c r="E144" i="3"/>
  <c r="E139" i="3"/>
  <c r="E110" i="3"/>
  <c r="E113" i="3"/>
  <c r="E104" i="3"/>
  <c r="E107" i="3"/>
  <c r="E74" i="3"/>
  <c r="E39" i="3"/>
  <c r="E44" i="3"/>
  <c r="E33" i="3"/>
  <c r="E34" i="3"/>
  <c r="E62" i="3"/>
  <c r="E142" i="3"/>
  <c r="E43" i="3"/>
  <c r="E51" i="3"/>
  <c r="E50" i="3"/>
  <c r="E90" i="3"/>
  <c r="E17" i="3"/>
  <c r="E35" i="3"/>
  <c r="E151" i="3"/>
  <c r="E38" i="3"/>
  <c r="E9" i="3"/>
  <c r="E54" i="3"/>
  <c r="E91" i="3"/>
  <c r="E192" i="3"/>
  <c r="E171" i="3"/>
  <c r="E122" i="3"/>
  <c r="E125" i="3"/>
  <c r="E8" i="3"/>
  <c r="E40" i="3"/>
  <c r="E25" i="3"/>
  <c r="E66" i="3"/>
  <c r="E75" i="3"/>
  <c r="E98" i="3"/>
  <c r="E41" i="3"/>
  <c r="E58" i="3"/>
  <c r="E138" i="3"/>
  <c r="E117" i="3"/>
  <c r="E159" i="3"/>
  <c r="E188" i="3"/>
  <c r="E170" i="3"/>
  <c r="E147" i="3"/>
  <c r="E160" i="3"/>
  <c r="E92" i="3"/>
  <c r="E120" i="3"/>
  <c r="E148" i="3"/>
  <c r="E121" i="3"/>
  <c r="E30" i="3"/>
  <c r="E88" i="3"/>
  <c r="E100" i="3"/>
  <c r="E103" i="3"/>
  <c r="E53" i="3"/>
  <c r="E27" i="3"/>
  <c r="E20" i="3"/>
  <c r="E28" i="3"/>
  <c r="E61" i="3"/>
  <c r="E29" i="3"/>
  <c r="E45" i="3"/>
  <c r="E56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31" i="3"/>
  <c r="E16" i="1"/>
  <c r="E58" i="1"/>
  <c r="E84" i="1"/>
  <c r="E10" i="1"/>
  <c r="E102" i="1"/>
  <c r="E130" i="1"/>
  <c r="E115" i="1"/>
  <c r="E129" i="1"/>
  <c r="E127" i="1"/>
  <c r="E99" i="1"/>
  <c r="E107" i="1"/>
  <c r="E93" i="1"/>
  <c r="E11" i="1"/>
  <c r="E95" i="1"/>
  <c r="E35" i="1"/>
  <c r="E7" i="1"/>
  <c r="E112" i="1"/>
  <c r="E13" i="1"/>
  <c r="E119" i="1"/>
  <c r="E121" i="1"/>
  <c r="E120" i="1"/>
  <c r="E122" i="1"/>
  <c r="E123" i="1"/>
  <c r="E98" i="1"/>
  <c r="E81" i="1"/>
  <c r="E65" i="1"/>
  <c r="E59" i="1"/>
  <c r="E53" i="1"/>
  <c r="E67" i="1"/>
  <c r="E39" i="1"/>
  <c r="E48" i="1"/>
  <c r="E126" i="1"/>
  <c r="E9" i="1"/>
  <c r="E52" i="1"/>
  <c r="E14" i="1"/>
  <c r="E42" i="1"/>
  <c r="E68" i="1"/>
  <c r="E27" i="1"/>
  <c r="E30" i="1"/>
  <c r="E29" i="1"/>
  <c r="E28" i="1"/>
  <c r="E31" i="1"/>
  <c r="E108" i="1"/>
  <c r="E133" i="1"/>
  <c r="E132" i="1"/>
  <c r="E113" i="1"/>
  <c r="E118" i="1"/>
  <c r="E101" i="1"/>
  <c r="E86" i="1"/>
  <c r="E55" i="1"/>
  <c r="E69" i="1"/>
  <c r="E77" i="1"/>
  <c r="E71" i="1"/>
  <c r="E82" i="1"/>
  <c r="E38" i="1"/>
  <c r="E50" i="1"/>
  <c r="E103" i="1"/>
  <c r="E97" i="1"/>
  <c r="E89" i="1"/>
  <c r="E92" i="1"/>
  <c r="E51" i="1"/>
  <c r="E36" i="1"/>
  <c r="E49" i="1"/>
  <c r="E80" i="1"/>
  <c r="E56" i="1"/>
  <c r="E32" i="1"/>
  <c r="E17" i="1"/>
  <c r="E40" i="1"/>
  <c r="E45" i="1"/>
  <c r="E85" i="1"/>
  <c r="E43" i="1"/>
  <c r="E124" i="1"/>
  <c r="E128" i="1"/>
  <c r="E125" i="1"/>
  <c r="E111" i="1"/>
  <c r="E76" i="1"/>
  <c r="E66" i="1"/>
  <c r="E34" i="1"/>
  <c r="E33" i="1"/>
  <c r="E24" i="1"/>
  <c r="E79" i="1"/>
  <c r="E75" i="1"/>
  <c r="E18" i="1"/>
  <c r="E41" i="1"/>
  <c r="E105" i="1"/>
  <c r="E135" i="1"/>
  <c r="E131" i="1"/>
  <c r="E106" i="1"/>
  <c r="E109" i="1"/>
  <c r="E110" i="1"/>
  <c r="E104" i="1"/>
  <c r="E134" i="1"/>
  <c r="E117" i="1"/>
  <c r="E70" i="1"/>
  <c r="E62" i="1"/>
  <c r="E90" i="1"/>
  <c r="E54" i="1"/>
  <c r="E114" i="1"/>
  <c r="E57" i="1"/>
  <c r="E60" i="1"/>
  <c r="E63" i="1"/>
  <c r="E87" i="1"/>
  <c r="E37" i="1"/>
  <c r="E74" i="1"/>
  <c r="E21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22" i="1"/>
  <c r="E83" i="1"/>
  <c r="E15" i="1"/>
  <c r="E47" i="1"/>
  <c r="E12" i="1"/>
  <c r="E25" i="1"/>
  <c r="E88" i="1"/>
  <c r="E78" i="1"/>
  <c r="E19" i="1"/>
  <c r="E72" i="1"/>
  <c r="E26" i="1"/>
  <c r="E91" i="1"/>
  <c r="E44" i="1"/>
  <c r="E73" i="1"/>
  <c r="E100" i="1"/>
  <c r="E20" i="1"/>
  <c r="E23" i="1"/>
  <c r="E61" i="1"/>
  <c r="E94" i="1"/>
  <c r="E96" i="1"/>
  <c r="E116" i="1"/>
  <c r="E8" i="1"/>
  <c r="E46" i="1"/>
  <c r="E64" i="1"/>
  <c r="N2" i="3"/>
  <c r="L31" i="3" l="1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5" i="5"/>
  <c r="I64" i="1"/>
  <c r="I22" i="1"/>
  <c r="I83" i="1"/>
  <c r="I15" i="1"/>
  <c r="I47" i="1"/>
  <c r="I12" i="1"/>
  <c r="I25" i="1"/>
  <c r="I88" i="1"/>
  <c r="I78" i="1"/>
  <c r="I19" i="1"/>
  <c r="I72" i="1"/>
  <c r="I26" i="1"/>
  <c r="I91" i="1"/>
  <c r="I44" i="1"/>
  <c r="I73" i="1"/>
  <c r="I100" i="1"/>
  <c r="I20" i="1"/>
  <c r="I23" i="1"/>
  <c r="I61" i="1"/>
  <c r="I94" i="1"/>
  <c r="I96" i="1"/>
  <c r="I116" i="1"/>
  <c r="I8" i="1"/>
  <c r="I46" i="1"/>
  <c r="I16" i="1"/>
  <c r="I58" i="1"/>
  <c r="I84" i="1"/>
  <c r="I10" i="1"/>
  <c r="I102" i="1"/>
  <c r="I130" i="1"/>
  <c r="I115" i="1"/>
  <c r="I129" i="1"/>
  <c r="I127" i="1"/>
  <c r="I99" i="1"/>
  <c r="I107" i="1"/>
  <c r="I93" i="1"/>
  <c r="I11" i="1"/>
  <c r="I95" i="1"/>
  <c r="I35" i="1"/>
  <c r="I7" i="1"/>
  <c r="I112" i="1"/>
  <c r="I13" i="1"/>
  <c r="I119" i="1"/>
  <c r="I121" i="1"/>
  <c r="I120" i="1"/>
  <c r="I122" i="1"/>
  <c r="I123" i="1"/>
  <c r="I98" i="1"/>
  <c r="I81" i="1"/>
  <c r="I65" i="1"/>
  <c r="I59" i="1"/>
  <c r="I53" i="1"/>
  <c r="I67" i="1"/>
  <c r="I39" i="1"/>
  <c r="I48" i="1"/>
  <c r="I126" i="1"/>
  <c r="I9" i="1"/>
  <c r="I52" i="1"/>
  <c r="I14" i="1"/>
  <c r="I42" i="1"/>
  <c r="I68" i="1"/>
  <c r="I27" i="1"/>
  <c r="I30" i="1"/>
  <c r="I29" i="1"/>
  <c r="I28" i="1"/>
  <c r="I31" i="1"/>
  <c r="I108" i="1"/>
  <c r="I133" i="1"/>
  <c r="I132" i="1"/>
  <c r="I113" i="1"/>
  <c r="I118" i="1"/>
  <c r="I101" i="1"/>
  <c r="I86" i="1"/>
  <c r="I55" i="1"/>
  <c r="I69" i="1"/>
  <c r="I77" i="1"/>
  <c r="I71" i="1"/>
  <c r="I82" i="1"/>
  <c r="I38" i="1"/>
  <c r="I50" i="1"/>
  <c r="I103" i="1"/>
  <c r="I97" i="1"/>
  <c r="I89" i="1"/>
  <c r="I92" i="1"/>
  <c r="I51" i="1"/>
  <c r="I36" i="1"/>
  <c r="I49" i="1"/>
  <c r="I80" i="1"/>
  <c r="I56" i="1"/>
  <c r="I32" i="1"/>
  <c r="I17" i="1"/>
  <c r="I40" i="1"/>
  <c r="I45" i="1"/>
  <c r="I85" i="1"/>
  <c r="I43" i="1"/>
  <c r="I124" i="1"/>
  <c r="I128" i="1"/>
  <c r="I125" i="1"/>
  <c r="I111" i="1"/>
  <c r="I76" i="1"/>
  <c r="I66" i="1"/>
  <c r="I34" i="1"/>
  <c r="I33" i="1"/>
  <c r="I24" i="1"/>
  <c r="I79" i="1"/>
  <c r="I75" i="1"/>
  <c r="I18" i="1"/>
  <c r="I41" i="1"/>
  <c r="I105" i="1"/>
  <c r="I135" i="1"/>
  <c r="I131" i="1"/>
  <c r="I106" i="1"/>
  <c r="I109" i="1"/>
  <c r="I110" i="1"/>
  <c r="I104" i="1"/>
  <c r="I134" i="1"/>
  <c r="I117" i="1"/>
  <c r="I70" i="1"/>
  <c r="I62" i="1"/>
  <c r="I90" i="1"/>
  <c r="I54" i="1"/>
  <c r="I114" i="1"/>
  <c r="I57" i="1"/>
  <c r="I60" i="1"/>
  <c r="I63" i="1"/>
  <c r="I87" i="1"/>
  <c r="I37" i="1"/>
  <c r="I74" i="1"/>
  <c r="I21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172" i="3"/>
  <c r="I55" i="3"/>
  <c r="I126" i="3"/>
  <c r="I131" i="3"/>
  <c r="I173" i="3"/>
  <c r="I180" i="3"/>
  <c r="I87" i="3"/>
  <c r="I78" i="3"/>
  <c r="I167" i="3"/>
  <c r="I70" i="3"/>
  <c r="I81" i="3"/>
  <c r="I94" i="3"/>
  <c r="I193" i="3"/>
  <c r="I143" i="3"/>
  <c r="I60" i="3"/>
  <c r="I72" i="3"/>
  <c r="I80" i="3"/>
  <c r="I68" i="3"/>
  <c r="I97" i="3"/>
  <c r="I129" i="3"/>
  <c r="I112" i="3"/>
  <c r="I111" i="3"/>
  <c r="I109" i="3"/>
  <c r="I136" i="3"/>
  <c r="I158" i="3"/>
  <c r="I137" i="3"/>
  <c r="I155" i="3"/>
  <c r="I169" i="3"/>
  <c r="I154" i="3"/>
  <c r="I190" i="3"/>
  <c r="I186" i="3"/>
  <c r="I178" i="3"/>
  <c r="I11" i="3"/>
  <c r="I10" i="3"/>
  <c r="I12" i="3"/>
  <c r="I16" i="3"/>
  <c r="I165" i="3"/>
  <c r="I108" i="3"/>
  <c r="I84" i="3"/>
  <c r="I166" i="3"/>
  <c r="I187" i="3"/>
  <c r="I101" i="3"/>
  <c r="I102" i="3"/>
  <c r="I115" i="3"/>
  <c r="I118" i="3"/>
  <c r="I24" i="3"/>
  <c r="I32" i="3"/>
  <c r="I168" i="3"/>
  <c r="I177" i="3"/>
  <c r="I157" i="3"/>
  <c r="I184" i="3"/>
  <c r="I176" i="3"/>
  <c r="I183" i="3"/>
  <c r="I174" i="3"/>
  <c r="I146" i="3"/>
  <c r="I19" i="3"/>
  <c r="I71" i="3"/>
  <c r="I162" i="3"/>
  <c r="I163" i="3"/>
  <c r="I179" i="3"/>
  <c r="I134" i="3"/>
  <c r="I135" i="3"/>
  <c r="I133" i="3"/>
  <c r="I153" i="3"/>
  <c r="I152" i="3"/>
  <c r="I99" i="3"/>
  <c r="I46" i="3"/>
  <c r="I36" i="3"/>
  <c r="I23" i="3"/>
  <c r="I161" i="3"/>
  <c r="I128" i="3"/>
  <c r="I116" i="3"/>
  <c r="I77" i="3"/>
  <c r="I82" i="3"/>
  <c r="I73" i="3"/>
  <c r="I48" i="3"/>
  <c r="I52" i="3"/>
  <c r="I57" i="3"/>
  <c r="I189" i="3"/>
  <c r="I140" i="3"/>
  <c r="I65" i="3"/>
  <c r="I67" i="3"/>
  <c r="I14" i="3"/>
  <c r="I15" i="3"/>
  <c r="I47" i="3"/>
  <c r="I114" i="3"/>
  <c r="I69" i="3"/>
  <c r="I123" i="3"/>
  <c r="I22" i="3"/>
  <c r="I21" i="3"/>
  <c r="I76" i="3"/>
  <c r="I49" i="3"/>
  <c r="I85" i="3"/>
  <c r="I79" i="3"/>
  <c r="I89" i="3"/>
  <c r="I26" i="3"/>
  <c r="I18" i="3"/>
  <c r="I150" i="3"/>
  <c r="I181" i="3"/>
  <c r="I182" i="3"/>
  <c r="I191" i="3"/>
  <c r="I156" i="3"/>
  <c r="I164" i="3"/>
  <c r="I145" i="3"/>
  <c r="I149" i="3"/>
  <c r="I132" i="3"/>
  <c r="I119" i="3"/>
  <c r="I127" i="3"/>
  <c r="I130" i="3"/>
  <c r="I124" i="3"/>
  <c r="I105" i="3"/>
  <c r="I106" i="3"/>
  <c r="I96" i="3"/>
  <c r="I93" i="3"/>
  <c r="I83" i="3"/>
  <c r="I95" i="3"/>
  <c r="I86" i="3"/>
  <c r="I63" i="3"/>
  <c r="I59" i="3"/>
  <c r="I64" i="3"/>
  <c r="I42" i="3"/>
  <c r="I37" i="3"/>
  <c r="I13" i="3"/>
  <c r="I7" i="3"/>
  <c r="I175" i="3"/>
  <c r="I185" i="3"/>
  <c r="I141" i="3"/>
  <c r="I144" i="3"/>
  <c r="I139" i="3"/>
  <c r="I110" i="3"/>
  <c r="I113" i="3"/>
  <c r="I104" i="3"/>
  <c r="I107" i="3"/>
  <c r="I74" i="3"/>
  <c r="I39" i="3"/>
  <c r="I44" i="3"/>
  <c r="I33" i="3"/>
  <c r="I34" i="3"/>
  <c r="I62" i="3"/>
  <c r="I142" i="3"/>
  <c r="I43" i="3"/>
  <c r="I51" i="3"/>
  <c r="I50" i="3"/>
  <c r="I90" i="3"/>
  <c r="I17" i="3"/>
  <c r="I35" i="3"/>
  <c r="I151" i="3"/>
  <c r="I38" i="3"/>
  <c r="I9" i="3"/>
  <c r="I54" i="3"/>
  <c r="I91" i="3"/>
  <c r="I192" i="3"/>
  <c r="I171" i="3"/>
  <c r="I122" i="3"/>
  <c r="I125" i="3"/>
  <c r="I8" i="3"/>
  <c r="I40" i="3"/>
  <c r="I25" i="3"/>
  <c r="I66" i="3"/>
  <c r="I75" i="3"/>
  <c r="I98" i="3"/>
  <c r="I41" i="3"/>
  <c r="I58" i="3"/>
  <c r="I138" i="3"/>
  <c r="I117" i="3"/>
  <c r="I159" i="3"/>
  <c r="I188" i="3"/>
  <c r="I170" i="3"/>
  <c r="I147" i="3"/>
  <c r="I160" i="3"/>
  <c r="I92" i="3"/>
  <c r="I120" i="3"/>
  <c r="I148" i="3"/>
  <c r="I121" i="3"/>
  <c r="I30" i="3"/>
  <c r="I88" i="3"/>
  <c r="I100" i="3"/>
  <c r="I103" i="3"/>
  <c r="I53" i="3"/>
  <c r="I27" i="3"/>
  <c r="I20" i="3"/>
  <c r="I28" i="3"/>
  <c r="I61" i="3"/>
  <c r="I29" i="3"/>
  <c r="I45" i="3"/>
  <c r="I56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3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D2" i="5"/>
</calcChain>
</file>

<file path=xl/sharedStrings.xml><?xml version="1.0" encoding="utf-8"?>
<sst xmlns="http://schemas.openxmlformats.org/spreadsheetml/2006/main" count="3842" uniqueCount="598">
  <si>
    <t>Name</t>
  </si>
  <si>
    <t>Vorname</t>
  </si>
  <si>
    <t>Verein</t>
  </si>
  <si>
    <t xml:space="preserve">Beste Leistung </t>
  </si>
  <si>
    <t>Ol. ZK. aufgestellt</t>
  </si>
  <si>
    <t>TR</t>
  </si>
  <si>
    <t>TuS</t>
  </si>
  <si>
    <t>ZK</t>
  </si>
  <si>
    <t>am:</t>
  </si>
  <si>
    <t>in:</t>
  </si>
  <si>
    <t>weiblich</t>
  </si>
  <si>
    <t>Schüler</t>
  </si>
  <si>
    <t>Jugend</t>
  </si>
  <si>
    <t>Junioren</t>
  </si>
  <si>
    <t>Senioren</t>
  </si>
  <si>
    <t>m/w 35</t>
  </si>
  <si>
    <t>m/w 40</t>
  </si>
  <si>
    <t>m/w 45</t>
  </si>
  <si>
    <t>m/w 50</t>
  </si>
  <si>
    <t>m/w 55</t>
  </si>
  <si>
    <t>m/w 60</t>
  </si>
  <si>
    <t>m/w 65</t>
  </si>
  <si>
    <t>m/w 70</t>
  </si>
  <si>
    <t>m/w 75</t>
  </si>
  <si>
    <t>m/w 80</t>
  </si>
  <si>
    <t>Jahresbestenliste</t>
  </si>
  <si>
    <t>w</t>
  </si>
  <si>
    <t>männlich</t>
  </si>
  <si>
    <t>m/w 85</t>
  </si>
  <si>
    <t>Alterskategorie (Ak)</t>
  </si>
  <si>
    <t>Kinder 1 bis AK10</t>
  </si>
  <si>
    <t>Kinder 2 Ak11-13</t>
  </si>
  <si>
    <t>m</t>
  </si>
  <si>
    <t>Gewichtklassen</t>
  </si>
  <si>
    <t>Körpergewicht</t>
  </si>
  <si>
    <t>Gewichtsklassen
männlich</t>
  </si>
  <si>
    <t>Gewichtsklassen
weiblich</t>
  </si>
  <si>
    <t>ü87</t>
  </si>
  <si>
    <t>ü109</t>
  </si>
  <si>
    <t>aktuelles Jahr der Abfrage</t>
  </si>
  <si>
    <t>aktueller Jahrgang AK 89</t>
  </si>
  <si>
    <t>Geburtsjahr</t>
  </si>
  <si>
    <t>Altersgruppe</t>
  </si>
  <si>
    <t>Sortierhilfe</t>
  </si>
  <si>
    <t>g</t>
  </si>
  <si>
    <t>f</t>
  </si>
  <si>
    <t>e</t>
  </si>
  <si>
    <t>d</t>
  </si>
  <si>
    <t>c</t>
  </si>
  <si>
    <t>b</t>
  </si>
  <si>
    <t>a</t>
  </si>
  <si>
    <t>Geb.-
Jahr</t>
  </si>
  <si>
    <t>ZK-
KöGew</t>
  </si>
  <si>
    <t>Gewichts-
klasse</t>
  </si>
  <si>
    <t>Stand</t>
  </si>
  <si>
    <r>
      <t>m/</t>
    </r>
    <r>
      <rPr>
        <b/>
        <sz val="8"/>
        <color rgb="FFFF0000"/>
        <rFont val="Calibri"/>
        <family val="2"/>
        <scheme val="minor"/>
      </rPr>
      <t>w</t>
    </r>
  </si>
  <si>
    <t>Antoniadou</t>
  </si>
  <si>
    <t>Zoi</t>
  </si>
  <si>
    <t>Büch</t>
  </si>
  <si>
    <t>Mona</t>
  </si>
  <si>
    <t>de Koning</t>
  </si>
  <si>
    <t>Joyce</t>
  </si>
  <si>
    <t>Dechène</t>
  </si>
  <si>
    <t>Janine</t>
  </si>
  <si>
    <t>Eisermann</t>
  </si>
  <si>
    <t>Jenny</t>
  </si>
  <si>
    <t>Hertel</t>
  </si>
  <si>
    <t>Silvia</t>
  </si>
  <si>
    <t>Kettelhoit</t>
  </si>
  <si>
    <t>Katharina</t>
  </si>
  <si>
    <t>Kraiser</t>
  </si>
  <si>
    <t>Alicia</t>
  </si>
  <si>
    <t>Lutz</t>
  </si>
  <si>
    <t>Janina</t>
  </si>
  <si>
    <t>Schröder</t>
  </si>
  <si>
    <t>Lisa-Marie</t>
  </si>
  <si>
    <t>Valduga</t>
  </si>
  <si>
    <t>Camilla</t>
  </si>
  <si>
    <t>Paul (geb. Klein)</t>
  </si>
  <si>
    <t>Claudia</t>
  </si>
  <si>
    <t>Leuenberger</t>
  </si>
  <si>
    <t>Anja</t>
  </si>
  <si>
    <t>Schmid</t>
  </si>
  <si>
    <t>Tanja</t>
  </si>
  <si>
    <t>Helbach</t>
  </si>
  <si>
    <t>Saskia</t>
  </si>
  <si>
    <t>de Vet</t>
  </si>
  <si>
    <t>Larah</t>
  </si>
  <si>
    <t>Meister</t>
  </si>
  <si>
    <t>Scheila</t>
  </si>
  <si>
    <t>KSV Lörrach 1902 e.V.</t>
  </si>
  <si>
    <t>Ettenheim</t>
  </si>
  <si>
    <t>Durlach</t>
  </si>
  <si>
    <t>Weinheim</t>
  </si>
  <si>
    <t>Flözlingen</t>
  </si>
  <si>
    <t>Eisenbach</t>
  </si>
  <si>
    <t>Nagold</t>
  </si>
  <si>
    <t>Lörrach</t>
  </si>
  <si>
    <t>St. Ilgen</t>
  </si>
  <si>
    <t>Bondarev</t>
  </si>
  <si>
    <t>Maksym</t>
  </si>
  <si>
    <t>Eggs</t>
  </si>
  <si>
    <t>Florian</t>
  </si>
  <si>
    <t>Fischer</t>
  </si>
  <si>
    <t>Hannes</t>
  </si>
  <si>
    <t>Hauber</t>
  </si>
  <si>
    <t>Tizian</t>
  </si>
  <si>
    <t>Sven</t>
  </si>
  <si>
    <t>Kramer</t>
  </si>
  <si>
    <t>Joel</t>
  </si>
  <si>
    <t>Schempp</t>
  </si>
  <si>
    <t>Markus</t>
  </si>
  <si>
    <t>Maurer</t>
  </si>
  <si>
    <t>Léon</t>
  </si>
  <si>
    <t>Andre</t>
  </si>
  <si>
    <t>Aufdenblatten</t>
  </si>
  <si>
    <t>Jonas</t>
  </si>
  <si>
    <t>Rickert</t>
  </si>
  <si>
    <t>Oliver</t>
  </si>
  <si>
    <t>Urschel</t>
  </si>
  <si>
    <t>Elias</t>
  </si>
  <si>
    <t>Heinsheim</t>
  </si>
  <si>
    <t>Böbingen</t>
  </si>
  <si>
    <t>Waldraff</t>
  </si>
  <si>
    <t>Luca-Joel</t>
  </si>
  <si>
    <t>Pera</t>
  </si>
  <si>
    <t>Szymon</t>
  </si>
  <si>
    <t>TV Mengen</t>
  </si>
  <si>
    <t>Hassloch</t>
  </si>
  <si>
    <t>Robin</t>
  </si>
  <si>
    <t>Serhii</t>
  </si>
  <si>
    <t>Christian</t>
  </si>
  <si>
    <t>Patrick</t>
  </si>
  <si>
    <t>Roi Tayler</t>
  </si>
  <si>
    <t>Cevin</t>
  </si>
  <si>
    <t>Ray</t>
  </si>
  <si>
    <t>Moritz</t>
  </si>
  <si>
    <t>Nasser</t>
  </si>
  <si>
    <t>Janick</t>
  </si>
  <si>
    <t>Leon</t>
  </si>
  <si>
    <t xml:space="preserve">Yassin </t>
  </si>
  <si>
    <t>Faisal</t>
  </si>
  <si>
    <t>Nazar</t>
  </si>
  <si>
    <t>Dominick</t>
  </si>
  <si>
    <t>Levin</t>
  </si>
  <si>
    <t>Lionel</t>
  </si>
  <si>
    <t>Colin</t>
  </si>
  <si>
    <t>Karlheinz</t>
  </si>
  <si>
    <t>Walter</t>
  </si>
  <si>
    <t>Wilhelm</t>
  </si>
  <si>
    <t>Angelo</t>
  </si>
  <si>
    <t>Renat</t>
  </si>
  <si>
    <t>Maximilian</t>
  </si>
  <si>
    <t>Künzel</t>
  </si>
  <si>
    <t>Tsys</t>
  </si>
  <si>
    <t>Martens</t>
  </si>
  <si>
    <t>Carvalho</t>
  </si>
  <si>
    <t xml:space="preserve">Pfister </t>
  </si>
  <si>
    <t>Santowski</t>
  </si>
  <si>
    <t>Oblyschuk</t>
  </si>
  <si>
    <t>Holzbauer</t>
  </si>
  <si>
    <t>Alsaleh</t>
  </si>
  <si>
    <t>Kahse</t>
  </si>
  <si>
    <t>Szimayer</t>
  </si>
  <si>
    <t>Konoshevych</t>
  </si>
  <si>
    <t>Oehler</t>
  </si>
  <si>
    <t>Menges</t>
  </si>
  <si>
    <t xml:space="preserve">Grauf </t>
  </si>
  <si>
    <t>Kirrstetter</t>
  </si>
  <si>
    <t>Seel</t>
  </si>
  <si>
    <t>Ender</t>
  </si>
  <si>
    <t>Suhowij</t>
  </si>
  <si>
    <t>Werner</t>
  </si>
  <si>
    <t>TSV Heinsheim</t>
  </si>
  <si>
    <t>Heidelberg</t>
  </si>
  <si>
    <t>Obrigheim</t>
  </si>
  <si>
    <t>Günther</t>
  </si>
  <si>
    <t xml:space="preserve">Melanie </t>
  </si>
  <si>
    <t>Bergonzi</t>
  </si>
  <si>
    <t>Alina</t>
  </si>
  <si>
    <t>Fein</t>
  </si>
  <si>
    <t xml:space="preserve">Natalie </t>
  </si>
  <si>
    <t>Lietzow</t>
  </si>
  <si>
    <t xml:space="preserve">Emily </t>
  </si>
  <si>
    <t>Weber</t>
  </si>
  <si>
    <t>Isabelle</t>
  </si>
  <si>
    <t>Winter</t>
  </si>
  <si>
    <t>Kuvarakis</t>
  </si>
  <si>
    <t>Melina</t>
  </si>
  <si>
    <t>Räuchle</t>
  </si>
  <si>
    <t>Ramon</t>
  </si>
  <si>
    <t>WFC Nagold</t>
  </si>
  <si>
    <t>Galle</t>
  </si>
  <si>
    <t>Stefanie</t>
  </si>
  <si>
    <t>Schaffrick</t>
  </si>
  <si>
    <t>David</t>
  </si>
  <si>
    <t>Damian</t>
  </si>
  <si>
    <t>Ballhause</t>
  </si>
  <si>
    <t>Diese</t>
  </si>
  <si>
    <t>Wolf</t>
  </si>
  <si>
    <t>Samuel</t>
  </si>
  <si>
    <t>Magstadt</t>
  </si>
  <si>
    <t>Haisch</t>
  </si>
  <si>
    <t>Anne</t>
  </si>
  <si>
    <t>Peters</t>
  </si>
  <si>
    <t>Luis</t>
  </si>
  <si>
    <t>Fellbach</t>
  </si>
  <si>
    <t>Bormann</t>
  </si>
  <si>
    <t>Lio</t>
  </si>
  <si>
    <t>Otto</t>
  </si>
  <si>
    <t>Robert</t>
  </si>
  <si>
    <t>Finkbeiner</t>
  </si>
  <si>
    <t>Bernhard</t>
  </si>
  <si>
    <t>Braess</t>
  </si>
  <si>
    <t>Christiane</t>
  </si>
  <si>
    <t>Jan</t>
  </si>
  <si>
    <t>Bozhaydar</t>
  </si>
  <si>
    <t>Ali</t>
  </si>
  <si>
    <t>Danny</t>
  </si>
  <si>
    <t>Rühle</t>
  </si>
  <si>
    <t>Paul</t>
  </si>
  <si>
    <t>Maier</t>
  </si>
  <si>
    <t>Arslan</t>
  </si>
  <si>
    <t>Ryan</t>
  </si>
  <si>
    <t>Neo</t>
  </si>
  <si>
    <t>Lina</t>
  </si>
  <si>
    <t>Emilia</t>
  </si>
  <si>
    <t>Steyerl</t>
  </si>
  <si>
    <t>Luzie</t>
  </si>
  <si>
    <t>Jada</t>
  </si>
  <si>
    <t>Fernandes</t>
  </si>
  <si>
    <t>Mathilde</t>
  </si>
  <si>
    <t>Iftimoaie</t>
  </si>
  <si>
    <t>Iulia</t>
  </si>
  <si>
    <t>Kopp</t>
  </si>
  <si>
    <t>Dana</t>
  </si>
  <si>
    <t>Brettschneider</t>
  </si>
  <si>
    <t>Uwe</t>
  </si>
  <si>
    <t>Haugesund</t>
  </si>
  <si>
    <t>Hedderich</t>
  </si>
  <si>
    <t>Silke</t>
  </si>
  <si>
    <t>Schmitt</t>
  </si>
  <si>
    <t>Riccardo</t>
  </si>
  <si>
    <t>Zajcev</t>
  </si>
  <si>
    <t>Milena</t>
  </si>
  <si>
    <t>Erhardt</t>
  </si>
  <si>
    <t>Aylin</t>
  </si>
  <si>
    <t>Lackus</t>
  </si>
  <si>
    <t>Ulrike</t>
  </si>
  <si>
    <t>Grassel</t>
  </si>
  <si>
    <t>Susanne</t>
  </si>
  <si>
    <t>AC 1978 Forst</t>
  </si>
  <si>
    <t>Ladenburg</t>
  </si>
  <si>
    <t>Forst</t>
  </si>
  <si>
    <t>Stache</t>
  </si>
  <si>
    <t>Julian</t>
  </si>
  <si>
    <t>M</t>
  </si>
  <si>
    <t>Marlon</t>
  </si>
  <si>
    <t>Friedrich</t>
  </si>
  <si>
    <t>Marlene</t>
  </si>
  <si>
    <t>Streicher</t>
  </si>
  <si>
    <t>O)liver</t>
  </si>
  <si>
    <t>Riffel</t>
  </si>
  <si>
    <t>Noah</t>
  </si>
  <si>
    <t>Dumortier</t>
  </si>
  <si>
    <t>Emerich</t>
  </si>
  <si>
    <t>Seferidis</t>
  </si>
  <si>
    <t>Wasilios</t>
  </si>
  <si>
    <t>Ifen</t>
  </si>
  <si>
    <t>Igor</t>
  </si>
  <si>
    <t>Ehrhardt</t>
  </si>
  <si>
    <t>Philipp</t>
  </si>
  <si>
    <t>Moskwitin</t>
  </si>
  <si>
    <t>Alexander</t>
  </si>
  <si>
    <t>Rogalski</t>
  </si>
  <si>
    <t>Haßloch</t>
  </si>
  <si>
    <t>Radic</t>
  </si>
  <si>
    <t>Leonie</t>
  </si>
  <si>
    <t>Bauer</t>
  </si>
  <si>
    <t>Alice</t>
  </si>
  <si>
    <t>Kirchner</t>
  </si>
  <si>
    <t>Marleen</t>
  </si>
  <si>
    <t>Charlotte</t>
  </si>
  <si>
    <t>Frank</t>
  </si>
  <si>
    <t>Johanna</t>
  </si>
  <si>
    <t>Krätschmer</t>
  </si>
  <si>
    <t>Paula</t>
  </si>
  <si>
    <t>Ermantraut</t>
  </si>
  <si>
    <t>Jana</t>
  </si>
  <si>
    <t>Viola</t>
  </si>
  <si>
    <t>Jule</t>
  </si>
  <si>
    <t>Dröschel</t>
  </si>
  <si>
    <t>Helena</t>
  </si>
  <si>
    <t>Kirschke</t>
  </si>
  <si>
    <t>Natalia</t>
  </si>
  <si>
    <t>Weinreich</t>
  </si>
  <si>
    <t>SGV Böbingen</t>
  </si>
  <si>
    <t>Dortmund</t>
  </si>
  <si>
    <t>St.Ilgen</t>
  </si>
  <si>
    <t>Betz</t>
  </si>
  <si>
    <t>Arndt</t>
  </si>
  <si>
    <t>Simon</t>
  </si>
  <si>
    <t>Raphael</t>
  </si>
  <si>
    <t>Kluge</t>
  </si>
  <si>
    <t>Fabian</t>
  </si>
  <si>
    <t>Bader</t>
  </si>
  <si>
    <t>Oechsle</t>
  </si>
  <si>
    <t>Marius</t>
  </si>
  <si>
    <t>Haas</t>
  </si>
  <si>
    <t>Hötzsch</t>
  </si>
  <si>
    <t>Joschua</t>
  </si>
  <si>
    <t>Käfer</t>
  </si>
  <si>
    <t>Niklas</t>
  </si>
  <si>
    <t>Wonisch</t>
  </si>
  <si>
    <t>Nico</t>
  </si>
  <si>
    <t>Wagner</t>
  </si>
  <si>
    <t>Andreas</t>
  </si>
  <si>
    <t>Jubirca</t>
  </si>
  <si>
    <t>Ion</t>
  </si>
  <si>
    <t>Bützberger</t>
  </si>
  <si>
    <t>Luca</t>
  </si>
  <si>
    <t>Bohl</t>
  </si>
  <si>
    <t>Martin</t>
  </si>
  <si>
    <t>Seibold</t>
  </si>
  <si>
    <t>Mario</t>
  </si>
  <si>
    <t>Wauro</t>
  </si>
  <si>
    <t>René</t>
  </si>
  <si>
    <t>Bleich</t>
  </si>
  <si>
    <t>Stefan</t>
  </si>
  <si>
    <t>Maurice</t>
  </si>
  <si>
    <t>Czech</t>
  </si>
  <si>
    <t>Denis</t>
  </si>
  <si>
    <t>Katzer</t>
  </si>
  <si>
    <t>Nicklas</t>
  </si>
  <si>
    <t>Weissbeck</t>
  </si>
  <si>
    <t>Seidel</t>
  </si>
  <si>
    <t>SV Fellbach</t>
  </si>
  <si>
    <t>Juno</t>
  </si>
  <si>
    <t>Jäger</t>
  </si>
  <si>
    <t>Shiho</t>
  </si>
  <si>
    <t>Siegle</t>
  </si>
  <si>
    <t>Antonia</t>
  </si>
  <si>
    <t>Bantel</t>
  </si>
  <si>
    <t>Bianca</t>
  </si>
  <si>
    <t>Bernert</t>
  </si>
  <si>
    <t>Malena</t>
  </si>
  <si>
    <t>Thisiadou</t>
  </si>
  <si>
    <t>Theodora</t>
  </si>
  <si>
    <t>Schilder</t>
  </si>
  <si>
    <t>Franziska</t>
  </si>
  <si>
    <t>Hirsch</t>
  </si>
  <si>
    <t>Maria</t>
  </si>
  <si>
    <t>Patz</t>
  </si>
  <si>
    <t>Melanie</t>
  </si>
  <si>
    <t>Harkness</t>
  </si>
  <si>
    <t>Elisabeth</t>
  </si>
  <si>
    <t>Braunbart</t>
  </si>
  <si>
    <t>Fabio</t>
  </si>
  <si>
    <t>ASV Tuttlingen</t>
  </si>
  <si>
    <t>Mia</t>
  </si>
  <si>
    <t>Hofmann</t>
  </si>
  <si>
    <t>Liam</t>
  </si>
  <si>
    <t>Neufeld</t>
  </si>
  <si>
    <t>Jascha</t>
  </si>
  <si>
    <t>Hauß</t>
  </si>
  <si>
    <t>Seyman</t>
  </si>
  <si>
    <t>Seyit</t>
  </si>
  <si>
    <t>Kretschmer</t>
  </si>
  <si>
    <t>Wojcik</t>
  </si>
  <si>
    <t>Jakob</t>
  </si>
  <si>
    <t>Fitz</t>
  </si>
  <si>
    <t>Alexej</t>
  </si>
  <si>
    <t>Ephraim</t>
  </si>
  <si>
    <t>Fritz</t>
  </si>
  <si>
    <t>Slabschi</t>
  </si>
  <si>
    <t>Dylan</t>
  </si>
  <si>
    <t>Waldenberger</t>
  </si>
  <si>
    <t>Kevin</t>
  </si>
  <si>
    <t>Licciardi</t>
  </si>
  <si>
    <t>Max</t>
  </si>
  <si>
    <t>Soldner</t>
  </si>
  <si>
    <t>Farin</t>
  </si>
  <si>
    <t>Klassig</t>
  </si>
  <si>
    <t>Conner</t>
  </si>
  <si>
    <t>Haaß</t>
  </si>
  <si>
    <t>Feil</t>
  </si>
  <si>
    <t>Holzner</t>
  </si>
  <si>
    <t>Leonhard</t>
  </si>
  <si>
    <t>Zimmermann</t>
  </si>
  <si>
    <t>Tim</t>
  </si>
  <si>
    <t>Hülser</t>
  </si>
  <si>
    <t>Matthäus</t>
  </si>
  <si>
    <t>Reiß</t>
  </si>
  <si>
    <t>Dennis</t>
  </si>
  <si>
    <t>Müller</t>
  </si>
  <si>
    <t>Hemmann</t>
  </si>
  <si>
    <t>Barzen</t>
  </si>
  <si>
    <t>Joachim</t>
  </si>
  <si>
    <t>Nitschke</t>
  </si>
  <si>
    <t>Horst</t>
  </si>
  <si>
    <t>SV Germ. Obrigheim</t>
  </si>
  <si>
    <t>Ranshofen</t>
  </si>
  <si>
    <t>Leimen</t>
  </si>
  <si>
    <t>Lintz</t>
  </si>
  <si>
    <t>Lea</t>
  </si>
  <si>
    <t>Lambracht</t>
  </si>
  <si>
    <t>Gamauf</t>
  </si>
  <si>
    <t>Julia</t>
  </si>
  <si>
    <t>Schönsiegel</t>
  </si>
  <si>
    <t>Kim</t>
  </si>
  <si>
    <t>Ludäscher</t>
  </si>
  <si>
    <t>Lara</t>
  </si>
  <si>
    <t>Celina</t>
  </si>
  <si>
    <t>Sinther</t>
  </si>
  <si>
    <t>Theresa</t>
  </si>
  <si>
    <t>Wiegand</t>
  </si>
  <si>
    <t>Anna-Sophia</t>
  </si>
  <si>
    <t>Schüssler</t>
  </si>
  <si>
    <t>Luisa</t>
  </si>
  <si>
    <t>Knapp</t>
  </si>
  <si>
    <t>Schütze</t>
  </si>
  <si>
    <t>Vanessa</t>
  </si>
  <si>
    <t>Knecht</t>
  </si>
  <si>
    <t>Sonja</t>
  </si>
  <si>
    <t>Kusterer</t>
  </si>
  <si>
    <t>Sabine</t>
  </si>
  <si>
    <t xml:space="preserve"> </t>
  </si>
  <si>
    <t>Miller</t>
  </si>
  <si>
    <t>ilja</t>
  </si>
  <si>
    <t>Grießhaber</t>
  </si>
  <si>
    <t>Mauch</t>
  </si>
  <si>
    <t>Mika</t>
  </si>
  <si>
    <t>Bhongbhibhat</t>
  </si>
  <si>
    <t>Ben</t>
  </si>
  <si>
    <t>Beha</t>
  </si>
  <si>
    <t>Ohnmacht</t>
  </si>
  <si>
    <t>Daniel</t>
  </si>
  <si>
    <t>Eduard</t>
  </si>
  <si>
    <t>Wössner</t>
  </si>
  <si>
    <t>Holger</t>
  </si>
  <si>
    <t>Lavric</t>
  </si>
  <si>
    <t>Tomislav</t>
  </si>
  <si>
    <t>SV Flözlingen</t>
  </si>
  <si>
    <t>FF - Oder</t>
  </si>
  <si>
    <t>Ariane</t>
  </si>
  <si>
    <t xml:space="preserve">Franke </t>
  </si>
  <si>
    <t xml:space="preserve"> Miriam</t>
  </si>
  <si>
    <t>Lauble</t>
  </si>
  <si>
    <t>Sina</t>
  </si>
  <si>
    <t>Marianne</t>
  </si>
  <si>
    <t>Dosdall</t>
  </si>
  <si>
    <t>Fiona</t>
  </si>
  <si>
    <t>Sarah</t>
  </si>
  <si>
    <t>Göttermann</t>
  </si>
  <si>
    <t>Annika</t>
  </si>
  <si>
    <t>Murillo</t>
  </si>
  <si>
    <t>Svenja</t>
  </si>
  <si>
    <t>Singer</t>
  </si>
  <si>
    <t>Joana</t>
  </si>
  <si>
    <t>VfL Sindelfingen e.V.</t>
  </si>
  <si>
    <t>Sindelfingen</t>
  </si>
  <si>
    <t>Busse</t>
  </si>
  <si>
    <t>Stephan</t>
  </si>
  <si>
    <t>Dingler</t>
  </si>
  <si>
    <t>Marcel</t>
  </si>
  <si>
    <t>Geelhaar</t>
  </si>
  <si>
    <t>Richard</t>
  </si>
  <si>
    <t>Györfi</t>
  </si>
  <si>
    <t>Nicolai</t>
  </si>
  <si>
    <t>Hoffmann</t>
  </si>
  <si>
    <t>Thomas</t>
  </si>
  <si>
    <t>Klaiber</t>
  </si>
  <si>
    <t>Mayer</t>
  </si>
  <si>
    <t>Möhle</t>
  </si>
  <si>
    <t>Kaito</t>
  </si>
  <si>
    <t>Pawlik</t>
  </si>
  <si>
    <t>Sebastian</t>
  </si>
  <si>
    <t>Horvath</t>
  </si>
  <si>
    <t>Burkhardt</t>
  </si>
  <si>
    <t>Nina</t>
  </si>
  <si>
    <t>Tielesch</t>
  </si>
  <si>
    <t>Hannah</t>
  </si>
  <si>
    <t>Stelzenmüller</t>
  </si>
  <si>
    <t>Freya</t>
  </si>
  <si>
    <t>Tara</t>
  </si>
  <si>
    <t>Wiegandt</t>
  </si>
  <si>
    <t>Darleen</t>
  </si>
  <si>
    <t>Brehm</t>
  </si>
  <si>
    <t>Burkhart</t>
  </si>
  <si>
    <t>Martha</t>
  </si>
  <si>
    <t>ASV Ladenburg</t>
  </si>
  <si>
    <t>Lackner</t>
  </si>
  <si>
    <t>Stuchel</t>
  </si>
  <si>
    <t>Lukas</t>
  </si>
  <si>
    <t>Münkel</t>
  </si>
  <si>
    <t>Lenjo</t>
  </si>
  <si>
    <t>Jahn</t>
  </si>
  <si>
    <t>Leander</t>
  </si>
  <si>
    <t>Stumf</t>
  </si>
  <si>
    <t>Jonathan</t>
  </si>
  <si>
    <t>Koger</t>
  </si>
  <si>
    <t>Nikolai</t>
  </si>
  <si>
    <t>Schüßler</t>
  </si>
  <si>
    <t>Rau</t>
  </si>
  <si>
    <t>Schneider</t>
  </si>
  <si>
    <t>Roman</t>
  </si>
  <si>
    <t>Raszczok</t>
  </si>
  <si>
    <t>Amann</t>
  </si>
  <si>
    <t>Tom</t>
  </si>
  <si>
    <t>Wirtner</t>
  </si>
  <si>
    <t>Manuel</t>
  </si>
  <si>
    <t>Eckhardt</t>
  </si>
  <si>
    <t>Straßel</t>
  </si>
  <si>
    <t>TV Ettenheim</t>
  </si>
  <si>
    <t>Freiburg</t>
  </si>
  <si>
    <t>Hin</t>
  </si>
  <si>
    <t>Helwig</t>
  </si>
  <si>
    <t xml:space="preserve">Thomsen </t>
  </si>
  <si>
    <t>Alysha</t>
  </si>
  <si>
    <t>Wurst</t>
  </si>
  <si>
    <t>Ramona</t>
  </si>
  <si>
    <t>Thiemann</t>
  </si>
  <si>
    <t>Kerstin</t>
  </si>
  <si>
    <t>Rosch</t>
  </si>
  <si>
    <t>Möller</t>
  </si>
  <si>
    <t>Mandy</t>
  </si>
  <si>
    <t>Orizaris</t>
  </si>
  <si>
    <t>Nicoletta</t>
  </si>
  <si>
    <t>Laufenburg</t>
  </si>
  <si>
    <t>Cursio</t>
  </si>
  <si>
    <t>Clara</t>
  </si>
  <si>
    <t>Monni</t>
  </si>
  <si>
    <t>Jost</t>
  </si>
  <si>
    <t>Ben-Luca</t>
  </si>
  <si>
    <t>Rottweil</t>
  </si>
  <si>
    <t>Hermann</t>
  </si>
  <si>
    <t>Göhrig</t>
  </si>
  <si>
    <t>Haijey</t>
  </si>
  <si>
    <t>Theresia</t>
  </si>
  <si>
    <t>Knörzer</t>
  </si>
  <si>
    <t>Ann Sophie</t>
  </si>
  <si>
    <t>Leipold</t>
  </si>
  <si>
    <t>Rebecca</t>
  </si>
  <si>
    <t>Weßing</t>
  </si>
  <si>
    <t>Emma</t>
  </si>
  <si>
    <t>Köhler</t>
  </si>
  <si>
    <t>Anna</t>
  </si>
  <si>
    <t>Kraft-Werk -Schwarzach</t>
  </si>
  <si>
    <t>Peter</t>
  </si>
  <si>
    <t>Veldhoen</t>
  </si>
  <si>
    <t>Luan</t>
  </si>
  <si>
    <t>Sauer</t>
  </si>
  <si>
    <t>Yannick</t>
  </si>
  <si>
    <t>Kraft-Werk-Schwarzach</t>
  </si>
  <si>
    <t>Beimel</t>
  </si>
  <si>
    <t>Theo</t>
  </si>
  <si>
    <t>Behm</t>
  </si>
  <si>
    <t>Ruffert</t>
  </si>
  <si>
    <t>Justus</t>
  </si>
  <si>
    <t>Kurtovic</t>
  </si>
  <si>
    <t>Tarik</t>
  </si>
  <si>
    <t>Lambrecht</t>
  </si>
  <si>
    <t>Benz</t>
  </si>
  <si>
    <t>Etienne</t>
  </si>
  <si>
    <t>Kara</t>
  </si>
  <si>
    <t>AC Germ. St. Ilgen</t>
  </si>
  <si>
    <t>Frey</t>
  </si>
  <si>
    <t>Florentine</t>
  </si>
  <si>
    <t>Svatek</t>
  </si>
  <si>
    <t>Elli</t>
  </si>
  <si>
    <t>Goßmann</t>
  </si>
  <si>
    <t>Schilde</t>
  </si>
  <si>
    <t>Larissa</t>
  </si>
  <si>
    <t>Smeenk</t>
  </si>
  <si>
    <t>Elena</t>
  </si>
  <si>
    <t>Merkle</t>
  </si>
  <si>
    <t>Viktoria</t>
  </si>
  <si>
    <t>Klabalova</t>
  </si>
  <si>
    <t>Radka</t>
  </si>
  <si>
    <t>Hafenrichter</t>
  </si>
  <si>
    <t>Grünwald</t>
  </si>
  <si>
    <t>Chor</t>
  </si>
  <si>
    <t>Heike</t>
  </si>
  <si>
    <t>SV Magstadt</t>
  </si>
  <si>
    <t>Krejcik</t>
  </si>
  <si>
    <t>Vojtech</t>
  </si>
  <si>
    <t>Maak</t>
  </si>
  <si>
    <t>Marco</t>
  </si>
  <si>
    <t>Schumacher</t>
  </si>
  <si>
    <t>Sotelo Trevina</t>
  </si>
  <si>
    <t>Alvino</t>
  </si>
  <si>
    <t>Marongiu</t>
  </si>
  <si>
    <t>Schweinsberg</t>
  </si>
  <si>
    <t>Nils</t>
  </si>
  <si>
    <t>Eckard</t>
  </si>
  <si>
    <t>Jochen</t>
  </si>
  <si>
    <t>Haugesund/Norwegen</t>
  </si>
  <si>
    <t>m/w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</si>
</sst>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[$-407]General"/>
    <numFmt numFmtId="166" formatCode="#,##0.00&quot; &quot;[$€-407];[Red]&quot;-&quot;#,##0.00&quot; &quot;[$€-407]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5" fillId="0" borderId="0"/>
    <xf numFmtId="165" fontId="16" fillId="0" borderId="0"/>
    <xf numFmtId="0" fontId="17" fillId="0" borderId="0">
      <alignment horizontal="center"/>
    </xf>
    <xf numFmtId="0" fontId="17" fillId="0" borderId="0">
      <alignment horizontal="center" textRotation="90"/>
    </xf>
    <xf numFmtId="0" fontId="18" fillId="0" borderId="0"/>
    <xf numFmtId="166" fontId="18" fillId="0" borderId="0"/>
  </cellStyleXfs>
  <cellXfs count="66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" fontId="0" fillId="2" borderId="0" xfId="0" applyNumberFormat="1" applyFill="1" applyAlignment="1">
      <alignment horizontal="right"/>
    </xf>
    <xf numFmtId="1" fontId="0" fillId="2" borderId="0" xfId="0" applyNumberForma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7" xfId="0" applyFont="1" applyFill="1" applyBorder="1" applyAlignment="1" applyProtection="1">
      <alignment horizontal="center"/>
      <protection locked="0"/>
    </xf>
    <xf numFmtId="0" fontId="4" fillId="6" borderId="0" xfId="0" applyFont="1" applyFill="1" applyAlignment="1">
      <alignment horizontal="centerContinuous"/>
    </xf>
    <xf numFmtId="0" fontId="4" fillId="7" borderId="0" xfId="0" applyFont="1" applyFill="1" applyAlignment="1">
      <alignment horizontal="centerContinuous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left" inden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5" xfId="0" applyFont="1" applyBorder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3" borderId="5" xfId="0" applyFont="1" applyFill="1" applyBorder="1" applyAlignment="1">
      <alignment horizontal="left"/>
    </xf>
    <xf numFmtId="2" fontId="11" fillId="0" borderId="5" xfId="0" applyNumberFormat="1" applyFont="1" applyBorder="1" applyProtection="1">
      <protection locked="0"/>
    </xf>
    <xf numFmtId="0" fontId="11" fillId="3" borderId="5" xfId="0" applyFont="1" applyFill="1" applyBorder="1" applyAlignment="1">
      <alignment horizontal="right"/>
    </xf>
    <xf numFmtId="1" fontId="11" fillId="0" borderId="5" xfId="0" applyNumberFormat="1" applyFont="1" applyBorder="1" applyAlignment="1" applyProtection="1">
      <alignment horizontal="right"/>
      <protection locked="0"/>
    </xf>
    <xf numFmtId="1" fontId="11" fillId="0" borderId="5" xfId="0" applyNumberFormat="1" applyFont="1" applyBorder="1" applyProtection="1">
      <protection locked="0"/>
    </xf>
    <xf numFmtId="14" fontId="11" fillId="0" borderId="5" xfId="0" applyNumberFormat="1" applyFont="1" applyBorder="1" applyAlignment="1" applyProtection="1">
      <alignment horizontal="center"/>
      <protection locked="0"/>
    </xf>
    <xf numFmtId="1" fontId="12" fillId="2" borderId="0" xfId="0" applyNumberFormat="1" applyFont="1" applyFill="1"/>
    <xf numFmtId="0" fontId="13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4" fillId="6" borderId="0" xfId="0" applyFont="1" applyFill="1" applyAlignment="1">
      <alignment horizontal="centerContinuous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2" fontId="11" fillId="0" borderId="0" xfId="0" applyNumberFormat="1" applyFont="1"/>
    <xf numFmtId="1" fontId="11" fillId="0" borderId="0" xfId="0" applyNumberFormat="1" applyFont="1" applyAlignment="1">
      <alignment horizontal="right"/>
    </xf>
    <xf numFmtId="1" fontId="11" fillId="0" borderId="0" xfId="0" applyNumberFormat="1" applyFont="1"/>
    <xf numFmtId="0" fontId="14" fillId="7" borderId="0" xfId="0" applyFont="1" applyFill="1" applyAlignment="1">
      <alignment horizontal="centerContinuous" vertical="center"/>
    </xf>
    <xf numFmtId="165" fontId="19" fillId="0" borderId="8" xfId="2" applyFont="1" applyBorder="1" applyProtection="1">
      <protection locked="0"/>
    </xf>
    <xf numFmtId="165" fontId="19" fillId="0" borderId="8" xfId="2" applyFont="1" applyBorder="1" applyAlignment="1" applyProtection="1">
      <alignment horizontal="center"/>
      <protection locked="0"/>
    </xf>
    <xf numFmtId="14" fontId="12" fillId="2" borderId="0" xfId="0" applyNumberFormat="1" applyFont="1" applyFill="1" applyAlignment="1" applyProtection="1">
      <alignment horizontal="center"/>
      <protection locked="0"/>
    </xf>
    <xf numFmtId="0" fontId="5" fillId="3" borderId="5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1" fontId="9" fillId="2" borderId="3" xfId="0" applyNumberFormat="1" applyFont="1" applyFill="1" applyBorder="1" applyAlignment="1">
      <alignment horizontal="center"/>
    </xf>
    <xf numFmtId="0" fontId="11" fillId="0" borderId="8" xfId="0" applyFont="1" applyBorder="1" applyProtection="1">
      <protection locked="0"/>
    </xf>
    <xf numFmtId="165" fontId="19" fillId="0" borderId="5" xfId="2" applyFont="1" applyBorder="1" applyProtection="1">
      <protection locked="0"/>
    </xf>
    <xf numFmtId="0" fontId="11" fillId="0" borderId="8" xfId="0" applyFont="1" applyBorder="1" applyAlignment="1" applyProtection="1">
      <alignment horizontal="center"/>
      <protection locked="0"/>
    </xf>
    <xf numFmtId="165" fontId="19" fillId="0" borderId="5" xfId="2" applyFont="1" applyBorder="1" applyAlignment="1" applyProtection="1">
      <alignment horizontal="center"/>
      <protection locked="0"/>
    </xf>
  </cellXfs>
  <cellStyles count="7">
    <cellStyle name="Excel Built-in Normal" xfId="2" xr:uid="{857DCAB3-CA1E-451A-B44F-0E13E17E4C91}"/>
    <cellStyle name="Heading" xfId="3" xr:uid="{BB90B341-681B-4AE7-914F-9E6A22D50FC3}"/>
    <cellStyle name="Heading1" xfId="4" xr:uid="{8FEB56E1-D41B-45AB-B43C-8CF2BA37282A}"/>
    <cellStyle name="Result" xfId="5" xr:uid="{16776BC2-31CF-4BB0-B6A6-186E192DA6CB}"/>
    <cellStyle name="Result2" xfId="6" xr:uid="{0539BBA5-CC3B-4CF1-B3E8-63A8E0D971C9}"/>
    <cellStyle name="Standard" xfId="0" builtinId="0"/>
    <cellStyle name="Standard 2" xfId="1" xr:uid="{98E520BD-80A3-458A-A17B-FF19AD1D96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N500"/>
  <sheetViews>
    <sheetView showZeros="0" tabSelected="1" zoomScale="130" zoomScaleNormal="130" workbookViewId="0">
      <pane ySplit="6" topLeftCell="A7" activePane="bottomLeft" state="frozen"/>
      <selection pane="bottomLeft" activeCell="E6" sqref="E6"/>
    </sheetView>
  </sheetViews>
  <sheetFormatPr baseColWidth="10" defaultRowHeight="14.5" x14ac:dyDescent="0.35"/>
  <cols>
    <col min="1" max="1" width="13.453125" style="46" customWidth="1"/>
    <col min="2" max="2" width="13.453125" style="46" bestFit="1" customWidth="1"/>
    <col min="3" max="3" width="4.453125" style="47" customWidth="1"/>
    <col min="4" max="4" width="5.1796875" style="47" customWidth="1"/>
    <col min="5" max="5" width="13.26953125" style="48" bestFit="1" customWidth="1"/>
    <col min="6" max="6" width="12.1796875" style="48" hidden="1" customWidth="1"/>
    <col min="7" max="7" width="14.90625" style="46" bestFit="1" customWidth="1"/>
    <col min="8" max="8" width="6.54296875" style="49" customWidth="1"/>
    <col min="9" max="9" width="12.81640625" style="48" customWidth="1"/>
    <col min="10" max="10" width="4.453125" style="50" customWidth="1"/>
    <col min="11" max="12" width="4.453125" style="51" customWidth="1"/>
    <col min="13" max="13" width="9.453125" style="47" customWidth="1"/>
    <col min="14" max="14" width="12.453125" style="46" customWidth="1"/>
  </cols>
  <sheetData>
    <row r="1" spans="1:14" ht="18.5" x14ac:dyDescent="0.45">
      <c r="A1" s="4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x14ac:dyDescent="0.35">
      <c r="A2" s="2"/>
      <c r="B2" s="2"/>
      <c r="C2" s="2"/>
      <c r="D2" s="2"/>
      <c r="E2" s="9"/>
      <c r="F2" s="9"/>
      <c r="G2" s="9"/>
      <c r="H2" s="2"/>
      <c r="I2" s="2"/>
      <c r="J2" s="9"/>
      <c r="K2" s="3"/>
      <c r="L2" s="4"/>
      <c r="M2" s="42" t="s">
        <v>54</v>
      </c>
      <c r="N2" s="55">
        <v>45677</v>
      </c>
    </row>
    <row r="3" spans="1:14" ht="19.5" customHeight="1" x14ac:dyDescent="0.5">
      <c r="A3" s="52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 ht="9" customHeight="1" x14ac:dyDescent="0.35">
      <c r="A4" s="2"/>
      <c r="B4" s="2"/>
      <c r="C4" s="2"/>
      <c r="D4" s="2"/>
      <c r="E4" s="9"/>
      <c r="F4" s="9"/>
      <c r="G4" s="9"/>
      <c r="H4" s="2"/>
      <c r="I4" s="2"/>
      <c r="J4" s="9"/>
      <c r="K4" s="3"/>
      <c r="L4" s="4"/>
      <c r="M4" s="4"/>
      <c r="N4" s="1"/>
    </row>
    <row r="5" spans="1:14" ht="12.75" customHeight="1" x14ac:dyDescent="0.45">
      <c r="A5" s="22"/>
      <c r="B5" s="22"/>
      <c r="C5" s="23"/>
      <c r="D5" s="24"/>
      <c r="E5" s="25"/>
      <c r="F5" s="25"/>
      <c r="G5" s="25"/>
      <c r="H5" s="25"/>
      <c r="I5" s="26"/>
      <c r="J5" s="59" t="s">
        <v>3</v>
      </c>
      <c r="K5" s="60"/>
      <c r="L5" s="61"/>
      <c r="M5" s="57" t="s">
        <v>4</v>
      </c>
      <c r="N5" s="58"/>
    </row>
    <row r="6" spans="1:14" ht="24" customHeight="1" x14ac:dyDescent="0.35">
      <c r="A6" s="27" t="s">
        <v>0</v>
      </c>
      <c r="B6" s="27" t="s">
        <v>1</v>
      </c>
      <c r="C6" s="27" t="s">
        <v>55</v>
      </c>
      <c r="D6" s="28" t="s">
        <v>51</v>
      </c>
      <c r="E6" s="29" t="s">
        <v>42</v>
      </c>
      <c r="F6" s="29" t="s">
        <v>43</v>
      </c>
      <c r="G6" s="27" t="s">
        <v>2</v>
      </c>
      <c r="H6" s="30" t="s">
        <v>52</v>
      </c>
      <c r="I6" s="31" t="s">
        <v>53</v>
      </c>
      <c r="J6" s="32" t="s">
        <v>5</v>
      </c>
      <c r="K6" s="32" t="s">
        <v>6</v>
      </c>
      <c r="L6" s="32" t="s">
        <v>7</v>
      </c>
      <c r="M6" s="33" t="s">
        <v>8</v>
      </c>
      <c r="N6" s="33" t="s">
        <v>9</v>
      </c>
    </row>
    <row r="7" spans="1:14" ht="14.25" customHeight="1" x14ac:dyDescent="0.35">
      <c r="A7" s="62" t="s">
        <v>247</v>
      </c>
      <c r="B7" s="62" t="s">
        <v>248</v>
      </c>
      <c r="C7" s="64" t="s">
        <v>26</v>
      </c>
      <c r="D7" s="64">
        <v>1958</v>
      </c>
      <c r="E7" s="36" t="str">
        <f>IF(D7="","",LOOKUP(D7,Altersgruppen!$D$5:$D$93,Altersgruppen!$A$5:$A$93))</f>
        <v>m/w 65</v>
      </c>
      <c r="F7" s="36" t="str">
        <f>IF(D7="","",LOOKUP(D7,Altersgruppen!$D$5:$D$93,Altersgruppen!$B$5:$B$93))</f>
        <v>g</v>
      </c>
      <c r="G7" s="34" t="s">
        <v>251</v>
      </c>
      <c r="H7" s="37">
        <v>71</v>
      </c>
      <c r="I7" s="38">
        <f>IF(C7="w",LOOKUP(H7,Gewichtsklassen!$A$3:$A$1980,Gewichtsklassen!$B$3:$B$1980),0)</f>
        <v>71</v>
      </c>
      <c r="J7" s="39">
        <v>35</v>
      </c>
      <c r="K7" s="40">
        <v>45</v>
      </c>
      <c r="L7" s="40">
        <f>IF(H7&gt;0,J7+K7,0)</f>
        <v>80</v>
      </c>
      <c r="M7" s="41">
        <v>45325</v>
      </c>
      <c r="N7" s="34" t="s">
        <v>253</v>
      </c>
    </row>
    <row r="8" spans="1:14" ht="14.25" customHeight="1" x14ac:dyDescent="0.35">
      <c r="A8" s="62" t="s">
        <v>186</v>
      </c>
      <c r="B8" s="62" t="s">
        <v>67</v>
      </c>
      <c r="C8" s="64" t="s">
        <v>26</v>
      </c>
      <c r="D8" s="64">
        <v>1962</v>
      </c>
      <c r="E8" s="36" t="str">
        <f>IF(D8="","",LOOKUP(D8,Altersgruppen!$D$5:$D$93,Altersgruppen!$A$5:$A$93))</f>
        <v>m/w 60</v>
      </c>
      <c r="F8" s="36" t="str">
        <f>IF(D8="","",LOOKUP(D8,Altersgruppen!$D$5:$D$93,Altersgruppen!$B$5:$B$93))</f>
        <v>g</v>
      </c>
      <c r="G8" s="34" t="s">
        <v>173</v>
      </c>
      <c r="H8" s="37">
        <v>66</v>
      </c>
      <c r="I8" s="38">
        <f>IF(C8="w",LOOKUP(H8,Gewichtsklassen!$A$3:$A$1980,Gewichtsklassen!$B$3:$B$1980),0)</f>
        <v>71</v>
      </c>
      <c r="J8" s="39">
        <v>33</v>
      </c>
      <c r="K8" s="40">
        <v>45</v>
      </c>
      <c r="L8" s="40">
        <f>IF(H8&gt;0,J8+K8,0)</f>
        <v>78</v>
      </c>
      <c r="M8" s="41">
        <v>45346</v>
      </c>
      <c r="N8" s="34" t="s">
        <v>95</v>
      </c>
    </row>
    <row r="9" spans="1:14" ht="14.25" customHeight="1" x14ac:dyDescent="0.35">
      <c r="A9" s="62" t="s">
        <v>338</v>
      </c>
      <c r="B9" s="62" t="s">
        <v>339</v>
      </c>
      <c r="C9" s="64" t="s">
        <v>26</v>
      </c>
      <c r="D9" s="64">
        <v>1973</v>
      </c>
      <c r="E9" s="36" t="str">
        <f>IF(D9="","",LOOKUP(D9,Altersgruppen!$D$5:$D$93,Altersgruppen!$A$5:$A$93))</f>
        <v>m/w 50</v>
      </c>
      <c r="F9" s="36" t="str">
        <f>IF(D9="","",LOOKUP(D9,Altersgruppen!$D$5:$D$93,Altersgruppen!$B$5:$B$93))</f>
        <v>g</v>
      </c>
      <c r="G9" s="34" t="s">
        <v>336</v>
      </c>
      <c r="H9" s="37">
        <v>47.8</v>
      </c>
      <c r="I9" s="38">
        <f>IF(C9="w",LOOKUP(H9,Gewichtsklassen!$A$3:$A$1980,Gewichtsklassen!$B$3:$B$1980),0)</f>
        <v>49</v>
      </c>
      <c r="J9" s="39">
        <v>50</v>
      </c>
      <c r="K9" s="40">
        <v>63</v>
      </c>
      <c r="L9" s="40">
        <f>IF(H9&gt;0,J9+K9,0)</f>
        <v>113</v>
      </c>
      <c r="M9" s="41">
        <v>45633</v>
      </c>
      <c r="N9" s="34" t="s">
        <v>94</v>
      </c>
    </row>
    <row r="10" spans="1:14" ht="14.25" customHeight="1" x14ac:dyDescent="0.35">
      <c r="A10" s="62" t="s">
        <v>213</v>
      </c>
      <c r="B10" s="62" t="s">
        <v>214</v>
      </c>
      <c r="C10" s="64" t="s">
        <v>26</v>
      </c>
      <c r="D10" s="64">
        <v>1971</v>
      </c>
      <c r="E10" s="36" t="str">
        <f>IF(D10="","",LOOKUP(D10,Altersgruppen!$D$5:$D$93,Altersgruppen!$A$5:$A$93))</f>
        <v>m/w 50</v>
      </c>
      <c r="F10" s="36" t="str">
        <f>IF(D10="","",LOOKUP(D10,Altersgruppen!$D$5:$D$93,Altersgruppen!$B$5:$B$93))</f>
        <v>g</v>
      </c>
      <c r="G10" s="34" t="s">
        <v>191</v>
      </c>
      <c r="H10" s="37">
        <v>59</v>
      </c>
      <c r="I10" s="38">
        <f>IF(C10="w",LOOKUP(H10,Gewichtsklassen!$A$3:$A$1980,Gewichtsklassen!$B$3:$B$1980),0)</f>
        <v>59</v>
      </c>
      <c r="J10" s="39">
        <v>28</v>
      </c>
      <c r="K10" s="40">
        <v>44</v>
      </c>
      <c r="L10" s="40">
        <f>IF(H10&gt;0,J10+K10,0)</f>
        <v>72</v>
      </c>
      <c r="M10" s="41">
        <v>45325</v>
      </c>
      <c r="N10" s="34" t="s">
        <v>122</v>
      </c>
    </row>
    <row r="11" spans="1:14" ht="14.25" customHeight="1" x14ac:dyDescent="0.35">
      <c r="A11" s="62" t="s">
        <v>239</v>
      </c>
      <c r="B11" s="62" t="s">
        <v>240</v>
      </c>
      <c r="C11" s="64" t="s">
        <v>26</v>
      </c>
      <c r="D11" s="64">
        <v>1973</v>
      </c>
      <c r="E11" s="36" t="str">
        <f>IF(D11="","",LOOKUP(D11,Altersgruppen!$D$5:$D$93,Altersgruppen!$A$5:$A$93))</f>
        <v>m/w 50</v>
      </c>
      <c r="F11" s="36" t="str">
        <f>IF(D11="","",LOOKUP(D11,Altersgruppen!$D$5:$D$93,Altersgruppen!$B$5:$B$93))</f>
        <v>g</v>
      </c>
      <c r="G11" s="34" t="s">
        <v>191</v>
      </c>
      <c r="H11" s="37">
        <v>74.92</v>
      </c>
      <c r="I11" s="38">
        <f>IF(C11="w",LOOKUP(H11,Gewichtsklassen!$A$3:$A$1980,Gewichtsklassen!$B$3:$B$1980),0)</f>
        <v>76</v>
      </c>
      <c r="J11" s="39">
        <v>46</v>
      </c>
      <c r="K11" s="40">
        <v>58</v>
      </c>
      <c r="L11" s="40">
        <f>IF(H11&gt;0,J11+K11,0)</f>
        <v>104</v>
      </c>
      <c r="M11" s="41">
        <v>45461</v>
      </c>
      <c r="N11" s="34" t="s">
        <v>238</v>
      </c>
    </row>
    <row r="12" spans="1:14" ht="14.25" customHeight="1" x14ac:dyDescent="0.35">
      <c r="A12" s="53" t="s">
        <v>66</v>
      </c>
      <c r="B12" s="53" t="s">
        <v>67</v>
      </c>
      <c r="C12" s="54" t="s">
        <v>26</v>
      </c>
      <c r="D12" s="54">
        <v>1973</v>
      </c>
      <c r="E12" s="36" t="str">
        <f>IF(D12="","",LOOKUP(D12,Altersgruppen!$D$5:$D$93,Altersgruppen!$A$5:$A$93))</f>
        <v>m/w 50</v>
      </c>
      <c r="F12" s="36" t="str">
        <f>IF(D12="","",LOOKUP(D12,Altersgruppen!$D$5:$D$93,Altersgruppen!$B$5:$B$93))</f>
        <v>g</v>
      </c>
      <c r="G12" s="34" t="s">
        <v>90</v>
      </c>
      <c r="H12" s="37">
        <v>76.900000000000006</v>
      </c>
      <c r="I12" s="38">
        <f>IF(C12="w",LOOKUP(H12,Gewichtsklassen!$A$3:$A$1980,Gewichtsklassen!$B$3:$B$1980),0)</f>
        <v>81</v>
      </c>
      <c r="J12" s="39">
        <v>25</v>
      </c>
      <c r="K12" s="40">
        <v>37</v>
      </c>
      <c r="L12" s="40">
        <f>IF(H12&gt;0,J12+K12,0)</f>
        <v>62</v>
      </c>
      <c r="M12" s="41">
        <v>45346</v>
      </c>
      <c r="N12" s="34" t="s">
        <v>95</v>
      </c>
    </row>
    <row r="13" spans="1:14" ht="14.25" customHeight="1" x14ac:dyDescent="0.35">
      <c r="A13" s="62" t="s">
        <v>249</v>
      </c>
      <c r="B13" s="62" t="s">
        <v>250</v>
      </c>
      <c r="C13" s="64" t="s">
        <v>26</v>
      </c>
      <c r="D13" s="64">
        <v>1979</v>
      </c>
      <c r="E13" s="36" t="str">
        <f>IF(D13="","",LOOKUP(D13,Altersgruppen!$D$5:$D$93,Altersgruppen!$A$5:$A$93))</f>
        <v>m/w 45</v>
      </c>
      <c r="F13" s="36" t="str">
        <f>IF(D13="","",LOOKUP(D13,Altersgruppen!$D$5:$D$93,Altersgruppen!$B$5:$B$93))</f>
        <v>g</v>
      </c>
      <c r="G13" s="34" t="s">
        <v>251</v>
      </c>
      <c r="H13" s="37">
        <v>49.9</v>
      </c>
      <c r="I13" s="38">
        <f>IF(C13="w",LOOKUP(H13,Gewichtsklassen!$A$3:$A$1980,Gewichtsklassen!$B$3:$B$1980),0)</f>
        <v>55</v>
      </c>
      <c r="J13" s="39">
        <v>23</v>
      </c>
      <c r="K13" s="40">
        <v>36</v>
      </c>
      <c r="L13" s="40">
        <f>IF(H13&gt;0,J13+K13,0)</f>
        <v>59</v>
      </c>
      <c r="M13" s="41">
        <v>45584</v>
      </c>
      <c r="N13" s="34" t="s">
        <v>253</v>
      </c>
    </row>
    <row r="14" spans="1:14" ht="14.25" customHeight="1" x14ac:dyDescent="0.35">
      <c r="A14" s="62" t="s">
        <v>342</v>
      </c>
      <c r="B14" s="62" t="s">
        <v>343</v>
      </c>
      <c r="C14" s="64" t="s">
        <v>26</v>
      </c>
      <c r="D14" s="64">
        <v>1977</v>
      </c>
      <c r="E14" s="36" t="str">
        <f>IF(D14="","",LOOKUP(D14,Altersgruppen!$D$5:$D$93,Altersgruppen!$A$5:$A$93))</f>
        <v>m/w 45</v>
      </c>
      <c r="F14" s="36" t="str">
        <f>IF(D14="","",LOOKUP(D14,Altersgruppen!$D$5:$D$93,Altersgruppen!$B$5:$B$93))</f>
        <v>g</v>
      </c>
      <c r="G14" s="34" t="s">
        <v>336</v>
      </c>
      <c r="H14" s="37">
        <v>58.7</v>
      </c>
      <c r="I14" s="38">
        <f>IF(C14="w",LOOKUP(H14,Gewichtsklassen!$A$3:$A$1980,Gewichtsklassen!$B$3:$B$1980),0)</f>
        <v>59</v>
      </c>
      <c r="J14" s="39">
        <v>40</v>
      </c>
      <c r="K14" s="40">
        <v>50</v>
      </c>
      <c r="L14" s="40">
        <f>IF(H14&gt;0,J14+K14,0)</f>
        <v>90</v>
      </c>
      <c r="M14" s="41">
        <v>45605</v>
      </c>
      <c r="N14" s="34" t="s">
        <v>201</v>
      </c>
    </row>
    <row r="15" spans="1:14" ht="14.25" customHeight="1" x14ac:dyDescent="0.35">
      <c r="A15" s="53" t="s">
        <v>62</v>
      </c>
      <c r="B15" s="53" t="s">
        <v>63</v>
      </c>
      <c r="C15" s="54" t="s">
        <v>26</v>
      </c>
      <c r="D15" s="54">
        <v>1978</v>
      </c>
      <c r="E15" s="36" t="str">
        <f>IF(D15="","",LOOKUP(D15,Altersgruppen!$D$5:$D$93,Altersgruppen!$A$5:$A$93))</f>
        <v>m/w 45</v>
      </c>
      <c r="F15" s="36" t="str">
        <f>IF(D15="","",LOOKUP(D15,Altersgruppen!$D$5:$D$93,Altersgruppen!$B$5:$B$93))</f>
        <v>g</v>
      </c>
      <c r="G15" s="34" t="s">
        <v>90</v>
      </c>
      <c r="H15" s="37">
        <v>63.7</v>
      </c>
      <c r="I15" s="38">
        <f>IF(C15="w",LOOKUP(H15,Gewichtsklassen!$A$3:$A$1980,Gewichtsklassen!$B$3:$B$1980),0)</f>
        <v>64</v>
      </c>
      <c r="J15" s="39">
        <v>53</v>
      </c>
      <c r="K15" s="40">
        <v>73</v>
      </c>
      <c r="L15" s="40">
        <f>IF(H15&gt;0,J15+K15,0)</f>
        <v>126</v>
      </c>
      <c r="M15" s="41">
        <v>44636</v>
      </c>
      <c r="N15" s="34" t="s">
        <v>94</v>
      </c>
    </row>
    <row r="16" spans="1:14" ht="14.25" customHeight="1" x14ac:dyDescent="0.35">
      <c r="A16" s="62" t="s">
        <v>192</v>
      </c>
      <c r="B16" s="62" t="s">
        <v>193</v>
      </c>
      <c r="C16" s="64" t="s">
        <v>26</v>
      </c>
      <c r="D16" s="64">
        <v>1984</v>
      </c>
      <c r="E16" s="36" t="str">
        <f>IF(D16="","",LOOKUP(D16,Altersgruppen!$D$5:$D$93,Altersgruppen!$A$5:$A$93))</f>
        <v>m/w 40</v>
      </c>
      <c r="F16" s="36" t="str">
        <f>IF(D16="","",LOOKUP(D16,Altersgruppen!$D$5:$D$93,Altersgruppen!$B$5:$B$93))</f>
        <v>g</v>
      </c>
      <c r="G16" s="34" t="s">
        <v>191</v>
      </c>
      <c r="H16" s="37">
        <v>55.6</v>
      </c>
      <c r="I16" s="38">
        <f>IF(C16="w",LOOKUP(H16,Gewichtsklassen!$A$3:$A$1980,Gewichtsklassen!$B$3:$B$1980),0)</f>
        <v>59</v>
      </c>
      <c r="J16" s="39">
        <v>52</v>
      </c>
      <c r="K16" s="40">
        <v>62</v>
      </c>
      <c r="L16" s="40">
        <f>IF(H16&gt;0,J16+K16,0)</f>
        <v>114</v>
      </c>
      <c r="M16" s="41">
        <v>45360</v>
      </c>
      <c r="N16" s="34" t="s">
        <v>94</v>
      </c>
    </row>
    <row r="17" spans="1:14" ht="14.25" customHeight="1" x14ac:dyDescent="0.35">
      <c r="A17" s="62" t="s">
        <v>455</v>
      </c>
      <c r="B17" s="62" t="s">
        <v>456</v>
      </c>
      <c r="C17" s="64" t="s">
        <v>26</v>
      </c>
      <c r="D17" s="64">
        <v>1987</v>
      </c>
      <c r="E17" s="36" t="str">
        <f>IF(D17="","",LOOKUP(D17,Altersgruppen!$D$5:$D$93,Altersgruppen!$A$5:$A$93))</f>
        <v>m/w 35</v>
      </c>
      <c r="F17" s="36" t="str">
        <f>IF(D17="","",LOOKUP(D17,Altersgruppen!$D$5:$D$93,Altersgruppen!$B$5:$B$93))</f>
        <v>g</v>
      </c>
      <c r="G17" s="34" t="s">
        <v>459</v>
      </c>
      <c r="H17" s="37">
        <v>54</v>
      </c>
      <c r="I17" s="38">
        <f>IF(C17="w",LOOKUP(H17,Gewichtsklassen!$A$3:$A$1980,Gewichtsklassen!$B$3:$B$1980),0)</f>
        <v>55</v>
      </c>
      <c r="J17" s="39">
        <v>56</v>
      </c>
      <c r="K17" s="40">
        <v>68</v>
      </c>
      <c r="L17" s="40">
        <f>IF(H17&gt;0,J17+K17,0)</f>
        <v>124</v>
      </c>
      <c r="M17" s="41">
        <v>45318</v>
      </c>
      <c r="N17" s="34" t="s">
        <v>460</v>
      </c>
    </row>
    <row r="18" spans="1:14" ht="14.25" customHeight="1" x14ac:dyDescent="0.35">
      <c r="A18" s="62" t="s">
        <v>524</v>
      </c>
      <c r="B18" s="62" t="s">
        <v>525</v>
      </c>
      <c r="C18" s="64" t="s">
        <v>26</v>
      </c>
      <c r="D18" s="64">
        <v>1988</v>
      </c>
      <c r="E18" s="36" t="str">
        <f>IF(D18="","",LOOKUP(D18,Altersgruppen!$D$5:$D$93,Altersgruppen!$A$5:$A$93))</f>
        <v>m/w 35</v>
      </c>
      <c r="F18" s="36" t="str">
        <f>IF(D18="","",LOOKUP(D18,Altersgruppen!$D$5:$D$93,Altersgruppen!$B$5:$B$93))</f>
        <v>g</v>
      </c>
      <c r="G18" s="34" t="s">
        <v>513</v>
      </c>
      <c r="H18" s="37">
        <v>55</v>
      </c>
      <c r="I18" s="38">
        <f>IF(C18="w",LOOKUP(H18,Gewichtsklassen!$A$3:$A$1980,Gewichtsklassen!$B$3:$B$1980),0)</f>
        <v>55</v>
      </c>
      <c r="J18" s="39">
        <v>47</v>
      </c>
      <c r="K18" s="40">
        <v>68</v>
      </c>
      <c r="L18" s="40">
        <f>IF(H18&gt;0,J18+K18,0)</f>
        <v>115</v>
      </c>
      <c r="M18" s="41">
        <v>45388</v>
      </c>
      <c r="N18" s="34" t="s">
        <v>94</v>
      </c>
    </row>
    <row r="19" spans="1:14" ht="14.25" customHeight="1" x14ac:dyDescent="0.35">
      <c r="A19" s="53" t="s">
        <v>74</v>
      </c>
      <c r="B19" s="53" t="s">
        <v>75</v>
      </c>
      <c r="C19" s="54" t="s">
        <v>26</v>
      </c>
      <c r="D19" s="54">
        <v>1988</v>
      </c>
      <c r="E19" s="36" t="str">
        <f>IF(D19="","",LOOKUP(D19,Altersgruppen!$D$5:$D$93,Altersgruppen!$A$5:$A$93))</f>
        <v>m/w 35</v>
      </c>
      <c r="F19" s="36" t="str">
        <f>IF(D19="","",LOOKUP(D19,Altersgruppen!$D$5:$D$93,Altersgruppen!$B$5:$B$93))</f>
        <v>g</v>
      </c>
      <c r="G19" s="34" t="s">
        <v>90</v>
      </c>
      <c r="H19" s="37">
        <v>58.7</v>
      </c>
      <c r="I19" s="38">
        <f>IF(C19="w",LOOKUP(H19,Gewichtsklassen!$A$3:$A$1980,Gewichtsklassen!$B$3:$B$1980),0)</f>
        <v>59</v>
      </c>
      <c r="J19" s="39">
        <v>54</v>
      </c>
      <c r="K19" s="40">
        <v>73</v>
      </c>
      <c r="L19" s="40">
        <f>IF(H19&gt;0,J19+K19,0)</f>
        <v>127</v>
      </c>
      <c r="M19" s="41">
        <v>45367</v>
      </c>
      <c r="N19" s="34" t="s">
        <v>94</v>
      </c>
    </row>
    <row r="20" spans="1:14" ht="14.25" customHeight="1" x14ac:dyDescent="0.35">
      <c r="A20" s="53" t="s">
        <v>88</v>
      </c>
      <c r="B20" s="53" t="s">
        <v>89</v>
      </c>
      <c r="C20" s="54" t="s">
        <v>26</v>
      </c>
      <c r="D20" s="54">
        <v>1987</v>
      </c>
      <c r="E20" s="36" t="str">
        <f>IF(D20="","",LOOKUP(D20,Altersgruppen!$D$5:$D$93,Altersgruppen!$A$5:$A$93))</f>
        <v>m/w 35</v>
      </c>
      <c r="F20" s="36" t="str">
        <f>IF(D20="","",LOOKUP(D20,Altersgruppen!$D$5:$D$93,Altersgruppen!$B$5:$B$93))</f>
        <v>g</v>
      </c>
      <c r="G20" s="34" t="s">
        <v>90</v>
      </c>
      <c r="H20" s="37">
        <v>59.2</v>
      </c>
      <c r="I20" s="38">
        <f>IF(C20="w",LOOKUP(H20,Gewichtsklassen!$A$3:$A$1980,Gewichtsklassen!$B$3:$B$1980),0)</f>
        <v>64</v>
      </c>
      <c r="J20" s="39">
        <v>77</v>
      </c>
      <c r="K20" s="40">
        <v>95</v>
      </c>
      <c r="L20" s="40">
        <f>IF(H20&gt;0,J20+K20,0)</f>
        <v>172</v>
      </c>
      <c r="M20" s="41">
        <v>45339</v>
      </c>
      <c r="N20" s="34" t="s">
        <v>92</v>
      </c>
    </row>
    <row r="21" spans="1:14" ht="14.25" customHeight="1" x14ac:dyDescent="0.35">
      <c r="A21" s="62" t="s">
        <v>581</v>
      </c>
      <c r="B21" s="62" t="s">
        <v>582</v>
      </c>
      <c r="C21" s="64" t="s">
        <v>26</v>
      </c>
      <c r="D21" s="64">
        <v>1985</v>
      </c>
      <c r="E21" s="36" t="str">
        <f>IF(D21="","",LOOKUP(D21,Altersgruppen!$D$5:$D$93,Altersgruppen!$A$5:$A$93))</f>
        <v>m/w 35</v>
      </c>
      <c r="F21" s="36" t="str">
        <f>IF(D21="","",LOOKUP(D21,Altersgruppen!$D$5:$D$93,Altersgruppen!$B$5:$B$93))</f>
        <v>g</v>
      </c>
      <c r="G21" s="34" t="s">
        <v>583</v>
      </c>
      <c r="H21" s="37">
        <v>59.8</v>
      </c>
      <c r="I21" s="38">
        <f>IF(C21="w",LOOKUP(H21,Gewichtsklassen!$A$3:$A$1980,Gewichtsklassen!$B$3:$B$1980),0)</f>
        <v>64</v>
      </c>
      <c r="J21" s="39">
        <v>39</v>
      </c>
      <c r="K21" s="40">
        <v>51</v>
      </c>
      <c r="L21" s="40">
        <f>IF(H21&gt;0,J21+K21,0)</f>
        <v>90</v>
      </c>
      <c r="M21" s="41">
        <v>45619</v>
      </c>
      <c r="N21" s="34" t="s">
        <v>122</v>
      </c>
    </row>
    <row r="22" spans="1:14" ht="14.25" customHeight="1" x14ac:dyDescent="0.35">
      <c r="A22" s="53" t="s">
        <v>58</v>
      </c>
      <c r="B22" s="53" t="s">
        <v>59</v>
      </c>
      <c r="C22" s="54" t="s">
        <v>26</v>
      </c>
      <c r="D22" s="54">
        <v>1988</v>
      </c>
      <c r="E22" s="36" t="str">
        <f>IF(D22="","",LOOKUP(D22,Altersgruppen!$D$5:$D$93,Altersgruppen!$A$5:$A$93))</f>
        <v>m/w 35</v>
      </c>
      <c r="F22" s="36" t="str">
        <f>IF(D22="","",LOOKUP(D22,Altersgruppen!$D$5:$D$93,Altersgruppen!$B$5:$B$93))</f>
        <v>g</v>
      </c>
      <c r="G22" s="34" t="s">
        <v>90</v>
      </c>
      <c r="H22" s="37">
        <v>65.5</v>
      </c>
      <c r="I22" s="38">
        <f>IF(C22="w",LOOKUP(H22,Gewichtsklassen!$A$3:$A$1980,Gewichtsklassen!$B$3:$B$1980),0)</f>
        <v>71</v>
      </c>
      <c r="J22" s="39">
        <v>65</v>
      </c>
      <c r="K22" s="40">
        <v>91</v>
      </c>
      <c r="L22" s="40">
        <f>IF(H22&gt;0,J22+K22,0)</f>
        <v>156</v>
      </c>
      <c r="M22" s="41">
        <v>45339</v>
      </c>
      <c r="N22" s="34" t="s">
        <v>92</v>
      </c>
    </row>
    <row r="23" spans="1:14" ht="14.25" customHeight="1" x14ac:dyDescent="0.35">
      <c r="A23" s="62" t="s">
        <v>176</v>
      </c>
      <c r="B23" s="62" t="s">
        <v>177</v>
      </c>
      <c r="C23" s="64" t="s">
        <v>26</v>
      </c>
      <c r="D23" s="64">
        <v>1988</v>
      </c>
      <c r="E23" s="36" t="str">
        <f>IF(D23="","",LOOKUP(D23,Altersgruppen!$D$5:$D$93,Altersgruppen!$A$5:$A$93))</f>
        <v>m/w 35</v>
      </c>
      <c r="F23" s="36" t="str">
        <f>IF(D23="","",LOOKUP(D23,Altersgruppen!$D$5:$D$93,Altersgruppen!$B$5:$B$93))</f>
        <v>g</v>
      </c>
      <c r="G23" s="34" t="s">
        <v>173</v>
      </c>
      <c r="H23" s="37">
        <v>69.2</v>
      </c>
      <c r="I23" s="38">
        <f>IF(C23="w",LOOKUP(H23,Gewichtsklassen!$A$3:$A$1980,Gewichtsklassen!$B$3:$B$1980),0)</f>
        <v>71</v>
      </c>
      <c r="J23" s="39">
        <v>60</v>
      </c>
      <c r="K23" s="40">
        <v>80</v>
      </c>
      <c r="L23" s="40">
        <f>IF(H23&gt;0,J23+K23,0)</f>
        <v>140</v>
      </c>
      <c r="M23" s="41">
        <v>45374</v>
      </c>
      <c r="N23" s="34" t="s">
        <v>96</v>
      </c>
    </row>
    <row r="24" spans="1:14" ht="14.25" customHeight="1" x14ac:dyDescent="0.35">
      <c r="A24" s="34" t="s">
        <v>519</v>
      </c>
      <c r="B24" s="34" t="s">
        <v>520</v>
      </c>
      <c r="C24" s="35" t="s">
        <v>26</v>
      </c>
      <c r="D24" s="35">
        <v>1987</v>
      </c>
      <c r="E24" s="36" t="str">
        <f>IF(D24="","",LOOKUP(D24,Altersgruppen!$D$5:$D$93,Altersgruppen!$A$5:$A$93))</f>
        <v>m/w 35</v>
      </c>
      <c r="F24" s="36" t="str">
        <f>IF(D24="","",LOOKUP(D24,Altersgruppen!$D$5:$D$93,Altersgruppen!$B$5:$B$93))</f>
        <v>g</v>
      </c>
      <c r="G24" s="34" t="s">
        <v>513</v>
      </c>
      <c r="H24" s="37">
        <v>69.599999999999994</v>
      </c>
      <c r="I24" s="38">
        <f>IF(C24="w",LOOKUP(H24,Gewichtsklassen!$A$3:$A$1980,Gewichtsklassen!$B$3:$B$1980),0)</f>
        <v>71</v>
      </c>
      <c r="J24" s="39">
        <v>56</v>
      </c>
      <c r="K24" s="40">
        <v>76</v>
      </c>
      <c r="L24" s="40">
        <f>IF(H24&gt;0,J24+K24,0)</f>
        <v>132</v>
      </c>
      <c r="M24" s="41">
        <v>45339</v>
      </c>
      <c r="N24" s="34" t="s">
        <v>528</v>
      </c>
    </row>
    <row r="25" spans="1:14" ht="14.25" customHeight="1" x14ac:dyDescent="0.35">
      <c r="A25" s="63" t="s">
        <v>68</v>
      </c>
      <c r="B25" s="63" t="s">
        <v>69</v>
      </c>
      <c r="C25" s="65" t="s">
        <v>26</v>
      </c>
      <c r="D25" s="65">
        <v>1988</v>
      </c>
      <c r="E25" s="36" t="str">
        <f>IF(D25="","",LOOKUP(D25,Altersgruppen!$D$5:$D$93,Altersgruppen!$A$5:$A$93))</f>
        <v>m/w 35</v>
      </c>
      <c r="F25" s="36" t="str">
        <f>IF(D25="","",LOOKUP(D25,Altersgruppen!$D$5:$D$93,Altersgruppen!$B$5:$B$93))</f>
        <v>g</v>
      </c>
      <c r="G25" s="34" t="s">
        <v>90</v>
      </c>
      <c r="H25" s="37">
        <v>67</v>
      </c>
      <c r="I25" s="38">
        <f>IF(C25="w",LOOKUP(H25,Gewichtsklassen!$A$3:$A$1980,Gewichtsklassen!$B$3:$B$1980),0)</f>
        <v>71</v>
      </c>
      <c r="J25" s="39">
        <v>62</v>
      </c>
      <c r="K25" s="40">
        <v>67</v>
      </c>
      <c r="L25" s="40">
        <f>IF(H25&gt;0,J25+K25,0)</f>
        <v>129</v>
      </c>
      <c r="M25" s="41">
        <v>45374</v>
      </c>
      <c r="N25" s="34" t="s">
        <v>96</v>
      </c>
    </row>
    <row r="26" spans="1:14" ht="14.25" customHeight="1" x14ac:dyDescent="0.35">
      <c r="A26" s="63" t="s">
        <v>78</v>
      </c>
      <c r="B26" s="63" t="s">
        <v>79</v>
      </c>
      <c r="C26" s="65" t="s">
        <v>26</v>
      </c>
      <c r="D26" s="65">
        <v>1988</v>
      </c>
      <c r="E26" s="36" t="str">
        <f>IF(D26="","",LOOKUP(D26,Altersgruppen!$D$5:$D$93,Altersgruppen!$A$5:$A$93))</f>
        <v>m/w 35</v>
      </c>
      <c r="F26" s="36" t="str">
        <f>IF(D26="","",LOOKUP(D26,Altersgruppen!$D$5:$D$93,Altersgruppen!$B$5:$B$93))</f>
        <v>g</v>
      </c>
      <c r="G26" s="34" t="s">
        <v>90</v>
      </c>
      <c r="H26" s="37">
        <v>66.2</v>
      </c>
      <c r="I26" s="38">
        <f>IF(C26="w",LOOKUP(H26,Gewichtsklassen!$A$3:$A$1980,Gewichtsklassen!$B$3:$B$1980),0)</f>
        <v>71</v>
      </c>
      <c r="J26" s="39">
        <v>54</v>
      </c>
      <c r="K26" s="40">
        <v>63</v>
      </c>
      <c r="L26" s="40">
        <f>IF(H26&gt;0,J26+K26,0)</f>
        <v>117</v>
      </c>
      <c r="M26" s="41">
        <v>45360</v>
      </c>
      <c r="N26" s="34" t="s">
        <v>97</v>
      </c>
    </row>
    <row r="27" spans="1:14" ht="14.25" customHeight="1" x14ac:dyDescent="0.35">
      <c r="A27" s="34" t="s">
        <v>348</v>
      </c>
      <c r="B27" s="34" t="s">
        <v>349</v>
      </c>
      <c r="C27" s="35" t="s">
        <v>26</v>
      </c>
      <c r="D27" s="35">
        <v>1985</v>
      </c>
      <c r="E27" s="36" t="str">
        <f>IF(D27="","",LOOKUP(D27,Altersgruppen!$D$5:$D$93,Altersgruppen!$A$5:$A$93))</f>
        <v>m/w 35</v>
      </c>
      <c r="F27" s="36" t="str">
        <f>IF(D27="","",LOOKUP(D27,Altersgruppen!$D$5:$D$93,Altersgruppen!$B$5:$B$93))</f>
        <v>g</v>
      </c>
      <c r="G27" s="34" t="s">
        <v>336</v>
      </c>
      <c r="H27" s="37">
        <v>75.3</v>
      </c>
      <c r="I27" s="38">
        <f>IF(C27="w",LOOKUP(H27,Gewichtsklassen!$A$3:$A$1980,Gewichtsklassen!$B$3:$B$1980),0)</f>
        <v>76</v>
      </c>
      <c r="J27" s="39">
        <v>56</v>
      </c>
      <c r="K27" s="40">
        <v>72</v>
      </c>
      <c r="L27" s="40">
        <f>IF(H27&gt;0,J27+K27,0)</f>
        <v>128</v>
      </c>
      <c r="M27" s="41">
        <v>45339</v>
      </c>
      <c r="N27" s="34" t="s">
        <v>206</v>
      </c>
    </row>
    <row r="28" spans="1:14" x14ac:dyDescent="0.35">
      <c r="A28" s="34" t="s">
        <v>354</v>
      </c>
      <c r="B28" s="34" t="s">
        <v>355</v>
      </c>
      <c r="C28" s="35" t="s">
        <v>26</v>
      </c>
      <c r="D28" s="35">
        <v>1985</v>
      </c>
      <c r="E28" s="36" t="str">
        <f>IF(D28="","",LOOKUP(D28,Altersgruppen!$D$5:$D$93,Altersgruppen!$A$5:$A$93))</f>
        <v>m/w 35</v>
      </c>
      <c r="F28" s="36" t="str">
        <f>IF(D28="","",LOOKUP(D28,Altersgruppen!$D$5:$D$93,Altersgruppen!$B$5:$B$93))</f>
        <v>g</v>
      </c>
      <c r="G28" s="34" t="s">
        <v>336</v>
      </c>
      <c r="H28" s="37">
        <v>79.900000000000006</v>
      </c>
      <c r="I28" s="38">
        <f>IF(C28="w",LOOKUP(H28,Gewichtsklassen!$A$3:$A$1980,Gewichtsklassen!$B$3:$B$1980),0)</f>
        <v>81</v>
      </c>
      <c r="J28" s="39">
        <v>68</v>
      </c>
      <c r="K28" s="40">
        <v>90</v>
      </c>
      <c r="L28" s="40">
        <f>IF(H28&gt;0,J28+K28,0)</f>
        <v>158</v>
      </c>
      <c r="M28" s="41">
        <v>45409</v>
      </c>
      <c r="N28" s="34" t="s">
        <v>206</v>
      </c>
    </row>
    <row r="29" spans="1:14" ht="14.25" customHeight="1" x14ac:dyDescent="0.35">
      <c r="A29" s="34" t="s">
        <v>352</v>
      </c>
      <c r="B29" s="34" t="s">
        <v>353</v>
      </c>
      <c r="C29" s="35" t="s">
        <v>26</v>
      </c>
      <c r="D29" s="35">
        <v>1988</v>
      </c>
      <c r="E29" s="36" t="str">
        <f>IF(D29="","",LOOKUP(D29,Altersgruppen!$D$5:$D$93,Altersgruppen!$A$5:$A$93))</f>
        <v>m/w 35</v>
      </c>
      <c r="F29" s="36" t="str">
        <f>IF(D29="","",LOOKUP(D29,Altersgruppen!$D$5:$D$93,Altersgruppen!$B$5:$B$93))</f>
        <v>g</v>
      </c>
      <c r="G29" s="34" t="s">
        <v>336</v>
      </c>
      <c r="H29" s="37">
        <v>79.400000000000006</v>
      </c>
      <c r="I29" s="38">
        <f>IF(C29="w",LOOKUP(H29,Gewichtsklassen!$A$3:$A$1980,Gewichtsklassen!$B$3:$B$1980),0)</f>
        <v>81</v>
      </c>
      <c r="J29" s="39">
        <v>47</v>
      </c>
      <c r="K29" s="40">
        <v>66</v>
      </c>
      <c r="L29" s="40">
        <f>IF(H29&gt;0,J29+K29,0)</f>
        <v>113</v>
      </c>
      <c r="M29" s="41">
        <v>45388</v>
      </c>
      <c r="N29" s="34" t="s">
        <v>97</v>
      </c>
    </row>
    <row r="30" spans="1:14" ht="14.25" customHeight="1" x14ac:dyDescent="0.35">
      <c r="A30" s="34" t="s">
        <v>350</v>
      </c>
      <c r="B30" s="34" t="s">
        <v>351</v>
      </c>
      <c r="C30" s="35" t="s">
        <v>26</v>
      </c>
      <c r="D30" s="35">
        <v>1987</v>
      </c>
      <c r="E30" s="36" t="str">
        <f>IF(D30="","",LOOKUP(D30,Altersgruppen!$D$5:$D$93,Altersgruppen!$A$5:$A$93))</f>
        <v>m/w 35</v>
      </c>
      <c r="F30" s="36" t="str">
        <f>IF(D30="","",LOOKUP(D30,Altersgruppen!$D$5:$D$93,Altersgruppen!$B$5:$B$93))</f>
        <v>g</v>
      </c>
      <c r="G30" s="34" t="s">
        <v>336</v>
      </c>
      <c r="H30" s="37">
        <v>77.2</v>
      </c>
      <c r="I30" s="38">
        <f>IF(C30="w",LOOKUP(H30,Gewichtsklassen!$A$3:$A$1980,Gewichtsklassen!$B$3:$B$1980),0)</f>
        <v>81</v>
      </c>
      <c r="J30" s="39">
        <v>40</v>
      </c>
      <c r="K30" s="40">
        <v>62</v>
      </c>
      <c r="L30" s="40">
        <f>IF(H30&gt;0,J30+K30,0)</f>
        <v>102</v>
      </c>
      <c r="M30" s="41">
        <v>45605</v>
      </c>
      <c r="N30" s="34" t="s">
        <v>201</v>
      </c>
    </row>
    <row r="31" spans="1:14" ht="14.25" customHeight="1" x14ac:dyDescent="0.35">
      <c r="A31" s="34" t="s">
        <v>354</v>
      </c>
      <c r="B31" s="34" t="s">
        <v>355</v>
      </c>
      <c r="C31" s="35" t="s">
        <v>26</v>
      </c>
      <c r="D31" s="35">
        <v>1986</v>
      </c>
      <c r="E31" s="36" t="str">
        <f>IF(D31="","",LOOKUP(D31,Altersgruppen!$D$5:$D$93,Altersgruppen!$A$5:$A$93))</f>
        <v>m/w 35</v>
      </c>
      <c r="F31" s="36" t="str">
        <f>IF(D31="","",LOOKUP(D31,Altersgruppen!$D$5:$D$93,Altersgruppen!$B$5:$B$93))</f>
        <v>g</v>
      </c>
      <c r="G31" s="34" t="s">
        <v>336</v>
      </c>
      <c r="H31" s="37">
        <v>81.900000000000006</v>
      </c>
      <c r="I31" s="38">
        <f>IF(C31="w",LOOKUP(H31,Gewichtsklassen!$A$3:$A$1980,Gewichtsklassen!$B$3:$B$1980),0)</f>
        <v>87</v>
      </c>
      <c r="J31" s="39">
        <v>69</v>
      </c>
      <c r="K31" s="40">
        <v>90</v>
      </c>
      <c r="L31" s="40">
        <f>IF(H31&gt;0,J31+K31,0)</f>
        <v>159</v>
      </c>
      <c r="M31" s="41">
        <v>45339</v>
      </c>
      <c r="N31" s="34" t="s">
        <v>206</v>
      </c>
    </row>
    <row r="32" spans="1:14" ht="14.25" customHeight="1" x14ac:dyDescent="0.35">
      <c r="A32" s="34" t="s">
        <v>453</v>
      </c>
      <c r="B32" s="34" t="s">
        <v>454</v>
      </c>
      <c r="C32" s="35" t="s">
        <v>26</v>
      </c>
      <c r="D32" s="35">
        <v>1990</v>
      </c>
      <c r="E32" s="36" t="str">
        <f>IF(D32="","",LOOKUP(D32,Altersgruppen!$D$5:$D$93,Altersgruppen!$A$5:$A$93))</f>
        <v>m/w 30</v>
      </c>
      <c r="F32" s="36" t="str">
        <f>IF(D32="","",LOOKUP(D32,Altersgruppen!$D$5:$D$93,Altersgruppen!$B$5:$B$93))</f>
        <v>g</v>
      </c>
      <c r="G32" s="34" t="s">
        <v>459</v>
      </c>
      <c r="H32" s="37">
        <v>45.8</v>
      </c>
      <c r="I32" s="38">
        <f>IF(C32="w",LOOKUP(H32,Gewichtsklassen!$A$3:$A$1980,Gewichtsklassen!$B$3:$B$1980),0)</f>
        <v>49</v>
      </c>
      <c r="J32" s="39">
        <v>47</v>
      </c>
      <c r="K32" s="40">
        <v>59</v>
      </c>
      <c r="L32" s="40">
        <f>IF(H32&gt;0,J32+K32,0)</f>
        <v>106</v>
      </c>
      <c r="M32" s="41">
        <v>45633</v>
      </c>
      <c r="N32" s="34" t="s">
        <v>460</v>
      </c>
    </row>
    <row r="33" spans="1:14" ht="14.25" customHeight="1" x14ac:dyDescent="0.35">
      <c r="A33" s="34" t="s">
        <v>517</v>
      </c>
      <c r="B33" s="34" t="s">
        <v>518</v>
      </c>
      <c r="C33" s="35" t="s">
        <v>26</v>
      </c>
      <c r="D33" s="35">
        <v>1991</v>
      </c>
      <c r="E33" s="36" t="str">
        <f>IF(D33="","",LOOKUP(D33,Altersgruppen!$D$5:$D$93,Altersgruppen!$A$5:$A$93))</f>
        <v>m/w 30</v>
      </c>
      <c r="F33" s="36" t="str">
        <f>IF(D33="","",LOOKUP(D33,Altersgruppen!$D$5:$D$93,Altersgruppen!$B$5:$B$93))</f>
        <v>g</v>
      </c>
      <c r="G33" s="34" t="s">
        <v>513</v>
      </c>
      <c r="H33" s="37">
        <v>55</v>
      </c>
      <c r="I33" s="38">
        <f>IF(C33="w",LOOKUP(H33,Gewichtsklassen!$A$3:$A$1980,Gewichtsklassen!$B$3:$B$1980),0)</f>
        <v>55</v>
      </c>
      <c r="J33" s="39">
        <v>48</v>
      </c>
      <c r="K33" s="40">
        <v>63</v>
      </c>
      <c r="L33" s="40">
        <f>IF(H33&gt;0,J33+K33,0)</f>
        <v>111</v>
      </c>
      <c r="M33" s="41">
        <v>45633</v>
      </c>
      <c r="N33" s="34" t="s">
        <v>91</v>
      </c>
    </row>
    <row r="34" spans="1:14" ht="14.25" customHeight="1" x14ac:dyDescent="0.35">
      <c r="A34" s="34" t="s">
        <v>516</v>
      </c>
      <c r="B34" s="34" t="s">
        <v>73</v>
      </c>
      <c r="C34" s="35" t="s">
        <v>26</v>
      </c>
      <c r="D34" s="35">
        <v>1993</v>
      </c>
      <c r="E34" s="36" t="str">
        <f>IF(D34="","",LOOKUP(D34,Altersgruppen!$D$5:$D$93,Altersgruppen!$A$5:$A$93))</f>
        <v>m/w 30</v>
      </c>
      <c r="F34" s="36" t="str">
        <f>IF(D34="","",LOOKUP(D34,Altersgruppen!$D$5:$D$93,Altersgruppen!$B$5:$B$93))</f>
        <v>g</v>
      </c>
      <c r="G34" s="34" t="s">
        <v>513</v>
      </c>
      <c r="H34" s="37">
        <v>59</v>
      </c>
      <c r="I34" s="38">
        <f>IF(C34="w",LOOKUP(H34,Gewichtsklassen!$A$3:$A$1980,Gewichtsklassen!$B$3:$B$1980),0)</f>
        <v>59</v>
      </c>
      <c r="J34" s="39">
        <v>70</v>
      </c>
      <c r="K34" s="40">
        <v>80</v>
      </c>
      <c r="L34" s="40">
        <f>IF(H34&gt;0,J34+K34,0)</f>
        <v>150</v>
      </c>
      <c r="M34" s="41">
        <v>45590</v>
      </c>
      <c r="N34" s="34" t="s">
        <v>175</v>
      </c>
    </row>
    <row r="35" spans="1:14" ht="14.25" customHeight="1" x14ac:dyDescent="0.35">
      <c r="A35" s="34" t="s">
        <v>245</v>
      </c>
      <c r="B35" s="34" t="s">
        <v>246</v>
      </c>
      <c r="C35" s="35" t="s">
        <v>26</v>
      </c>
      <c r="D35" s="35">
        <v>1991</v>
      </c>
      <c r="E35" s="36" t="str">
        <f>IF(D35="","",LOOKUP(D35,Altersgruppen!$D$5:$D$93,Altersgruppen!$A$5:$A$93))</f>
        <v>m/w 30</v>
      </c>
      <c r="F35" s="36" t="str">
        <f>IF(D35="","",LOOKUP(D35,Altersgruppen!$D$5:$D$93,Altersgruppen!$B$5:$B$93))</f>
        <v>g</v>
      </c>
      <c r="G35" s="34" t="s">
        <v>251</v>
      </c>
      <c r="H35" s="37">
        <v>59</v>
      </c>
      <c r="I35" s="38">
        <f>IF(C35="w",LOOKUP(H35,Gewichtsklassen!$A$3:$A$1980,Gewichtsklassen!$B$3:$B$1980),0)</f>
        <v>59</v>
      </c>
      <c r="J35" s="39">
        <v>55</v>
      </c>
      <c r="K35" s="40">
        <v>75</v>
      </c>
      <c r="L35" s="40">
        <f>IF(H35&gt;0,J35+K35,0)</f>
        <v>130</v>
      </c>
      <c r="M35" s="41">
        <v>45325</v>
      </c>
      <c r="N35" s="34" t="s">
        <v>253</v>
      </c>
    </row>
    <row r="36" spans="1:14" ht="14.25" customHeight="1" x14ac:dyDescent="0.35">
      <c r="A36" s="34" t="s">
        <v>447</v>
      </c>
      <c r="B36" s="34" t="s">
        <v>448</v>
      </c>
      <c r="C36" s="35" t="s">
        <v>26</v>
      </c>
      <c r="D36" s="35">
        <v>1994</v>
      </c>
      <c r="E36" s="36" t="str">
        <f>IF(D36="","",LOOKUP(D36,Altersgruppen!$D$5:$D$93,Altersgruppen!$A$5:$A$93))</f>
        <v>m/w 30</v>
      </c>
      <c r="F36" s="36" t="str">
        <f>IF(D36="","",LOOKUP(D36,Altersgruppen!$D$5:$D$93,Altersgruppen!$B$5:$B$93))</f>
        <v>g</v>
      </c>
      <c r="G36" s="34" t="s">
        <v>442</v>
      </c>
      <c r="H36" s="37">
        <v>57.7</v>
      </c>
      <c r="I36" s="38">
        <f>IF(C36="w",LOOKUP(H36,Gewichtsklassen!$A$3:$A$1980,Gewichtsklassen!$B$3:$B$1980),0)</f>
        <v>59</v>
      </c>
      <c r="J36" s="39">
        <v>58</v>
      </c>
      <c r="K36" s="40">
        <v>72</v>
      </c>
      <c r="L36" s="40">
        <f>IF(H36&gt;0,J36+K36,0)</f>
        <v>130</v>
      </c>
      <c r="M36" s="41">
        <v>45346</v>
      </c>
      <c r="N36" s="34" t="s">
        <v>95</v>
      </c>
    </row>
    <row r="37" spans="1:14" ht="14.25" customHeight="1" x14ac:dyDescent="0.35">
      <c r="A37" s="34" t="s">
        <v>579</v>
      </c>
      <c r="B37" s="34" t="s">
        <v>407</v>
      </c>
      <c r="C37" s="35" t="s">
        <v>26</v>
      </c>
      <c r="D37" s="35">
        <v>1994</v>
      </c>
      <c r="E37" s="36" t="str">
        <f>IF(D37="","",LOOKUP(D37,Altersgruppen!$D$5:$D$93,Altersgruppen!$A$5:$A$93))</f>
        <v>m/w 30</v>
      </c>
      <c r="F37" s="36" t="str">
        <f>IF(D37="","",LOOKUP(D37,Altersgruppen!$D$5:$D$93,Altersgruppen!$B$5:$B$93))</f>
        <v>g</v>
      </c>
      <c r="G37" s="34" t="s">
        <v>583</v>
      </c>
      <c r="H37" s="37">
        <v>59</v>
      </c>
      <c r="I37" s="38">
        <f>IF(C37="w",LOOKUP(H37,Gewichtsklassen!$A$3:$A$1980,Gewichtsklassen!$B$3:$B$1980),0)</f>
        <v>59</v>
      </c>
      <c r="J37" s="39">
        <v>49</v>
      </c>
      <c r="K37" s="40">
        <v>65</v>
      </c>
      <c r="L37" s="40">
        <f>IF(H37&gt;0,J37+K37,0)</f>
        <v>114</v>
      </c>
      <c r="M37" s="41">
        <v>45325</v>
      </c>
      <c r="N37" s="34" t="s">
        <v>122</v>
      </c>
    </row>
    <row r="38" spans="1:14" ht="14.25" customHeight="1" x14ac:dyDescent="0.35">
      <c r="A38" s="34" t="s">
        <v>422</v>
      </c>
      <c r="B38" s="34" t="s">
        <v>423</v>
      </c>
      <c r="C38" s="35" t="s">
        <v>26</v>
      </c>
      <c r="D38" s="35">
        <v>1993</v>
      </c>
      <c r="E38" s="36" t="str">
        <f>IF(D38="","",LOOKUP(D38,Altersgruppen!$D$5:$D$93,Altersgruppen!$A$5:$A$93))</f>
        <v>m/w 30</v>
      </c>
      <c r="F38" s="36" t="str">
        <f>IF(D38="","",LOOKUP(D38,Altersgruppen!$D$5:$D$93,Altersgruppen!$B$5:$B$93))</f>
        <v>g</v>
      </c>
      <c r="G38" s="34" t="s">
        <v>400</v>
      </c>
      <c r="H38" s="37">
        <v>57.7</v>
      </c>
      <c r="I38" s="38">
        <f>IF(C38="w",LOOKUP(H38,Gewichtsklassen!$A$3:$A$1980,Gewichtsklassen!$B$3:$B$1980),0)</f>
        <v>59</v>
      </c>
      <c r="J38" s="39">
        <v>46</v>
      </c>
      <c r="K38" s="40">
        <v>65</v>
      </c>
      <c r="L38" s="40">
        <f>IF(H38&gt;0,J38+K38,0)</f>
        <v>111</v>
      </c>
      <c r="M38" s="41">
        <v>45619</v>
      </c>
      <c r="N38" s="34" t="s">
        <v>175</v>
      </c>
    </row>
    <row r="39" spans="1:14" ht="14.25" customHeight="1" x14ac:dyDescent="0.35">
      <c r="A39" s="34" t="s">
        <v>293</v>
      </c>
      <c r="B39" s="34" t="s">
        <v>294</v>
      </c>
      <c r="C39" s="35" t="s">
        <v>26</v>
      </c>
      <c r="D39" s="35">
        <v>1994</v>
      </c>
      <c r="E39" s="36" t="str">
        <f>IF(D39="","",LOOKUP(D39,Altersgruppen!$D$5:$D$93,Altersgruppen!$A$5:$A$93))</f>
        <v>m/w 30</v>
      </c>
      <c r="F39" s="36" t="str">
        <f>IF(D39="","",LOOKUP(D39,Altersgruppen!$D$5:$D$93,Altersgruppen!$B$5:$B$93))</f>
        <v>g</v>
      </c>
      <c r="G39" s="34" t="s">
        <v>296</v>
      </c>
      <c r="H39" s="37">
        <v>63.1</v>
      </c>
      <c r="I39" s="38">
        <f>IF(C39="w",LOOKUP(H39,Gewichtsklassen!$A$3:$A$1980,Gewichtsklassen!$B$3:$B$1980),0)</f>
        <v>64</v>
      </c>
      <c r="J39" s="39">
        <v>64</v>
      </c>
      <c r="K39" s="40">
        <v>76</v>
      </c>
      <c r="L39" s="40">
        <f>IF(H39&gt;0,J39+K39,0)</f>
        <v>140</v>
      </c>
      <c r="M39" s="41">
        <v>45479</v>
      </c>
      <c r="N39" s="34" t="s">
        <v>121</v>
      </c>
    </row>
    <row r="40" spans="1:14" ht="14.25" customHeight="1" x14ac:dyDescent="0.35">
      <c r="A40" s="34" t="s">
        <v>457</v>
      </c>
      <c r="B40" s="34" t="s">
        <v>458</v>
      </c>
      <c r="C40" s="35" t="s">
        <v>26</v>
      </c>
      <c r="D40" s="35">
        <v>1993</v>
      </c>
      <c r="E40" s="36" t="str">
        <f>IF(D40="","",LOOKUP(D40,Altersgruppen!$D$5:$D$93,Altersgruppen!$A$5:$A$93))</f>
        <v>m/w 30</v>
      </c>
      <c r="F40" s="36" t="str">
        <f>IF(D40="","",LOOKUP(D40,Altersgruppen!$D$5:$D$93,Altersgruppen!$B$5:$B$93))</f>
        <v>g</v>
      </c>
      <c r="G40" s="34" t="s">
        <v>459</v>
      </c>
      <c r="H40" s="37">
        <v>61.3</v>
      </c>
      <c r="I40" s="38">
        <f>IF(C40="w",LOOKUP(H40,Gewichtsklassen!$A$3:$A$1980,Gewichtsklassen!$B$3:$B$1980),0)</f>
        <v>64</v>
      </c>
      <c r="J40" s="39">
        <v>56</v>
      </c>
      <c r="K40" s="40">
        <v>65</v>
      </c>
      <c r="L40" s="40">
        <f>IF(H40&gt;0,J40+K40,0)</f>
        <v>121</v>
      </c>
      <c r="M40" s="41">
        <v>45360</v>
      </c>
      <c r="N40" s="34" t="s">
        <v>460</v>
      </c>
    </row>
    <row r="41" spans="1:14" ht="14.25" customHeight="1" x14ac:dyDescent="0.35">
      <c r="A41" s="34" t="s">
        <v>526</v>
      </c>
      <c r="B41" s="34" t="s">
        <v>527</v>
      </c>
      <c r="C41" s="35" t="s">
        <v>26</v>
      </c>
      <c r="D41" s="35">
        <v>1994</v>
      </c>
      <c r="E41" s="36" t="str">
        <f>IF(D41="","",LOOKUP(D41,Altersgruppen!$D$5:$D$93,Altersgruppen!$A$5:$A$93))</f>
        <v>m/w 30</v>
      </c>
      <c r="F41" s="36" t="str">
        <f>IF(D41="","",LOOKUP(D41,Altersgruppen!$D$5:$D$93,Altersgruppen!$B$5:$B$93))</f>
        <v>g</v>
      </c>
      <c r="G41" s="34" t="s">
        <v>513</v>
      </c>
      <c r="H41" s="37">
        <v>61.6</v>
      </c>
      <c r="I41" s="38">
        <f>IF(C41="w",LOOKUP(H41,Gewichtsklassen!$A$3:$A$1980,Gewichtsklassen!$B$3:$B$1980),0)</f>
        <v>64</v>
      </c>
      <c r="J41" s="39">
        <v>47</v>
      </c>
      <c r="K41" s="40">
        <v>62</v>
      </c>
      <c r="L41" s="40">
        <f>IF(H41&gt;0,J41+K41,0)</f>
        <v>109</v>
      </c>
      <c r="M41" s="41">
        <v>45605</v>
      </c>
      <c r="N41" s="34" t="s">
        <v>514</v>
      </c>
    </row>
    <row r="42" spans="1:14" ht="14.25" customHeight="1" x14ac:dyDescent="0.35">
      <c r="A42" s="34" t="s">
        <v>344</v>
      </c>
      <c r="B42" s="34" t="s">
        <v>345</v>
      </c>
      <c r="C42" s="35" t="s">
        <v>26</v>
      </c>
      <c r="D42" s="35">
        <v>1990</v>
      </c>
      <c r="E42" s="36" t="str">
        <f>IF(D42="","",LOOKUP(D42,Altersgruppen!$D$5:$D$93,Altersgruppen!$A$5:$A$93))</f>
        <v>m/w 30</v>
      </c>
      <c r="F42" s="36" t="str">
        <f>IF(D42="","",LOOKUP(D42,Altersgruppen!$D$5:$D$93,Altersgruppen!$B$5:$B$93))</f>
        <v>g</v>
      </c>
      <c r="G42" s="34" t="s">
        <v>336</v>
      </c>
      <c r="H42" s="37">
        <v>62.4</v>
      </c>
      <c r="I42" s="38">
        <f>IF(C42="w",LOOKUP(H42,Gewichtsklassen!$A$3:$A$1980,Gewichtsklassen!$B$3:$B$1980),0)</f>
        <v>64</v>
      </c>
      <c r="J42" s="39">
        <v>43</v>
      </c>
      <c r="K42" s="40">
        <v>50</v>
      </c>
      <c r="L42" s="40">
        <f>IF(H42&gt;0,J42+K42,0)</f>
        <v>93</v>
      </c>
      <c r="M42" s="41">
        <v>45311</v>
      </c>
      <c r="N42" s="34" t="s">
        <v>206</v>
      </c>
    </row>
    <row r="43" spans="1:14" ht="14.25" customHeight="1" x14ac:dyDescent="0.35">
      <c r="A43" s="34" t="s">
        <v>480</v>
      </c>
      <c r="B43" s="34" t="s">
        <v>481</v>
      </c>
      <c r="C43" s="35" t="s">
        <v>26</v>
      </c>
      <c r="D43" s="35">
        <v>1993</v>
      </c>
      <c r="E43" s="36" t="str">
        <f>IF(D43="","",LOOKUP(D43,Altersgruppen!$D$5:$D$93,Altersgruppen!$A$5:$A$93))</f>
        <v>m/w 30</v>
      </c>
      <c r="F43" s="36" t="str">
        <f>IF(D43="","",LOOKUP(D43,Altersgruppen!$D$5:$D$93,Altersgruppen!$B$5:$B$93))</f>
        <v>g</v>
      </c>
      <c r="G43" s="34" t="s">
        <v>490</v>
      </c>
      <c r="H43" s="37">
        <v>63.5</v>
      </c>
      <c r="I43" s="38">
        <f>IF(C43="w",LOOKUP(H43,Gewichtsklassen!$A$3:$A$1980,Gewichtsklassen!$B$3:$B$1980),0)</f>
        <v>64</v>
      </c>
      <c r="J43" s="39">
        <v>42</v>
      </c>
      <c r="K43" s="40">
        <v>50</v>
      </c>
      <c r="L43" s="40">
        <f>IF(H43&gt;0,J43+K43,0)</f>
        <v>92</v>
      </c>
      <c r="M43" s="41">
        <v>45633</v>
      </c>
      <c r="N43" s="34" t="s">
        <v>252</v>
      </c>
    </row>
    <row r="44" spans="1:14" ht="14.25" customHeight="1" x14ac:dyDescent="0.35">
      <c r="A44" s="63" t="s">
        <v>82</v>
      </c>
      <c r="B44" s="63" t="s">
        <v>83</v>
      </c>
      <c r="C44" s="65" t="s">
        <v>26</v>
      </c>
      <c r="D44" s="65">
        <v>1993</v>
      </c>
      <c r="E44" s="36" t="str">
        <f>IF(D44="","",LOOKUP(D44,Altersgruppen!$D$5:$D$93,Altersgruppen!$A$5:$A$93))</f>
        <v>m/w 30</v>
      </c>
      <c r="F44" s="36" t="str">
        <f>IF(D44="","",LOOKUP(D44,Altersgruppen!$D$5:$D$93,Altersgruppen!$B$5:$B$93))</f>
        <v>g</v>
      </c>
      <c r="G44" s="34" t="s">
        <v>90</v>
      </c>
      <c r="H44" s="37">
        <v>65.900000000000006</v>
      </c>
      <c r="I44" s="38">
        <f>IF(C44="w",LOOKUP(H44,Gewichtsklassen!$A$3:$A$1980,Gewichtsklassen!$B$3:$B$1980),0)</f>
        <v>71</v>
      </c>
      <c r="J44" s="39">
        <v>84</v>
      </c>
      <c r="K44" s="40">
        <v>107</v>
      </c>
      <c r="L44" s="40">
        <f>IF(H44&gt;0,J44+K44,0)</f>
        <v>191</v>
      </c>
      <c r="M44" s="41">
        <v>45360</v>
      </c>
      <c r="N44" s="34" t="s">
        <v>97</v>
      </c>
    </row>
    <row r="45" spans="1:14" ht="14.25" customHeight="1" x14ac:dyDescent="0.35">
      <c r="A45" s="34" t="s">
        <v>477</v>
      </c>
      <c r="B45" s="34" t="s">
        <v>407</v>
      </c>
      <c r="C45" s="35" t="s">
        <v>26</v>
      </c>
      <c r="D45" s="35">
        <v>1992</v>
      </c>
      <c r="E45" s="36" t="str">
        <f>IF(D45="","",LOOKUP(D45,Altersgruppen!$D$5:$D$93,Altersgruppen!$A$5:$A$93))</f>
        <v>m/w 30</v>
      </c>
      <c r="F45" s="36" t="str">
        <f>IF(D45="","",LOOKUP(D45,Altersgruppen!$D$5:$D$93,Altersgruppen!$B$5:$B$93))</f>
        <v>g</v>
      </c>
      <c r="G45" s="34" t="s">
        <v>490</v>
      </c>
      <c r="H45" s="37">
        <v>66.2</v>
      </c>
      <c r="I45" s="38">
        <f>IF(C45="w",LOOKUP(H45,Gewichtsklassen!$A$3:$A$1980,Gewichtsklassen!$B$3:$B$1980),0)</f>
        <v>71</v>
      </c>
      <c r="J45" s="39">
        <v>60</v>
      </c>
      <c r="K45" s="40">
        <v>83</v>
      </c>
      <c r="L45" s="40">
        <f>IF(H45&gt;0,J45+K45,0)</f>
        <v>143</v>
      </c>
      <c r="M45" s="41">
        <v>45584</v>
      </c>
      <c r="N45" s="34" t="s">
        <v>175</v>
      </c>
    </row>
    <row r="46" spans="1:14" ht="14.25" customHeight="1" x14ac:dyDescent="0.35">
      <c r="A46" s="34" t="s">
        <v>187</v>
      </c>
      <c r="B46" s="34" t="s">
        <v>188</v>
      </c>
      <c r="C46" s="35" t="s">
        <v>26</v>
      </c>
      <c r="D46" s="35">
        <v>1993</v>
      </c>
      <c r="E46" s="36" t="str">
        <f>IF(D46="","",LOOKUP(D46,Altersgruppen!$D$5:$D$93,Altersgruppen!$A$5:$A$93))</f>
        <v>m/w 30</v>
      </c>
      <c r="F46" s="36" t="str">
        <f>IF(D46="","",LOOKUP(D46,Altersgruppen!$D$5:$D$93,Altersgruppen!$B$5:$B$93))</f>
        <v>g</v>
      </c>
      <c r="G46" s="34" t="s">
        <v>173</v>
      </c>
      <c r="H46" s="37">
        <v>68</v>
      </c>
      <c r="I46" s="38">
        <f>IF(C46="w",LOOKUP(H46,Gewichtsklassen!$A$3:$A$1980,Gewichtsklassen!$B$3:$B$1980),0)</f>
        <v>71</v>
      </c>
      <c r="J46" s="39">
        <v>56</v>
      </c>
      <c r="K46" s="40">
        <v>68</v>
      </c>
      <c r="L46" s="40">
        <f>IF(H46&gt;0,J46+K46,0)</f>
        <v>124</v>
      </c>
      <c r="M46" s="41">
        <v>45311</v>
      </c>
      <c r="N46" s="34" t="s">
        <v>121</v>
      </c>
    </row>
    <row r="47" spans="1:14" ht="14.25" customHeight="1" x14ac:dyDescent="0.35">
      <c r="A47" s="63" t="s">
        <v>64</v>
      </c>
      <c r="B47" s="63" t="s">
        <v>65</v>
      </c>
      <c r="C47" s="65" t="s">
        <v>26</v>
      </c>
      <c r="D47" s="65">
        <v>1993</v>
      </c>
      <c r="E47" s="36" t="str">
        <f>IF(D47="","",LOOKUP(D47,Altersgruppen!$D$5:$D$93,Altersgruppen!$A$5:$A$93))</f>
        <v>m/w 30</v>
      </c>
      <c r="F47" s="36" t="str">
        <f>IF(D47="","",LOOKUP(D47,Altersgruppen!$D$5:$D$93,Altersgruppen!$B$5:$B$93))</f>
        <v>g</v>
      </c>
      <c r="G47" s="34" t="s">
        <v>90</v>
      </c>
      <c r="H47" s="37">
        <v>68.5</v>
      </c>
      <c r="I47" s="38">
        <f>IF(C47="w",LOOKUP(H47,Gewichtsklassen!$A$3:$A$1980,Gewichtsklassen!$B$3:$B$1980),0)</f>
        <v>71</v>
      </c>
      <c r="J47" s="39">
        <v>58</v>
      </c>
      <c r="K47" s="40">
        <v>65</v>
      </c>
      <c r="L47" s="40">
        <f>IF(H47&gt;0,J47+K47,0)</f>
        <v>123</v>
      </c>
      <c r="M47" s="41">
        <v>45346</v>
      </c>
      <c r="N47" s="34" t="s">
        <v>95</v>
      </c>
    </row>
    <row r="48" spans="1:14" ht="14.25" customHeight="1" x14ac:dyDescent="0.35">
      <c r="A48" s="34" t="s">
        <v>295</v>
      </c>
      <c r="B48" s="34" t="s">
        <v>81</v>
      </c>
      <c r="C48" s="35" t="s">
        <v>26</v>
      </c>
      <c r="D48" s="35">
        <v>1993</v>
      </c>
      <c r="E48" s="36" t="str">
        <f>IF(D48="","",LOOKUP(D48,Altersgruppen!$D$5:$D$93,Altersgruppen!$A$5:$A$93))</f>
        <v>m/w 30</v>
      </c>
      <c r="F48" s="36" t="str">
        <f>IF(D48="","",LOOKUP(D48,Altersgruppen!$D$5:$D$93,Altersgruppen!$B$5:$B$93))</f>
        <v>g</v>
      </c>
      <c r="G48" s="34" t="s">
        <v>296</v>
      </c>
      <c r="H48" s="37">
        <v>69.2</v>
      </c>
      <c r="I48" s="38">
        <f>IF(C48="w",LOOKUP(H48,Gewichtsklassen!$A$3:$A$1980,Gewichtsklassen!$B$3:$B$1980),0)</f>
        <v>71</v>
      </c>
      <c r="J48" s="39">
        <v>45</v>
      </c>
      <c r="K48" s="40">
        <v>63</v>
      </c>
      <c r="L48" s="40">
        <f>IF(H48&gt;0,J48+K48,0)</f>
        <v>108</v>
      </c>
      <c r="M48" s="41">
        <v>45619</v>
      </c>
      <c r="N48" s="34" t="s">
        <v>122</v>
      </c>
    </row>
    <row r="49" spans="1:14" ht="14.25" customHeight="1" x14ac:dyDescent="0.35">
      <c r="A49" s="34" t="s">
        <v>435</v>
      </c>
      <c r="B49" s="34" t="s">
        <v>449</v>
      </c>
      <c r="C49" s="35" t="s">
        <v>26</v>
      </c>
      <c r="D49" s="35">
        <v>1993</v>
      </c>
      <c r="E49" s="36" t="str">
        <f>IF(D49="","",LOOKUP(D49,Altersgruppen!$D$5:$D$93,Altersgruppen!$A$5:$A$93))</f>
        <v>m/w 30</v>
      </c>
      <c r="F49" s="36" t="str">
        <f>IF(D49="","",LOOKUP(D49,Altersgruppen!$D$5:$D$93,Altersgruppen!$B$5:$B$93))</f>
        <v>g</v>
      </c>
      <c r="G49" s="34" t="s">
        <v>442</v>
      </c>
      <c r="H49" s="37">
        <v>66.2</v>
      </c>
      <c r="I49" s="38">
        <f>IF(C49="w",LOOKUP(H49,Gewichtsklassen!$A$3:$A$1980,Gewichtsklassen!$B$3:$B$1980),0)</f>
        <v>71</v>
      </c>
      <c r="J49" s="39">
        <v>42</v>
      </c>
      <c r="K49" s="40">
        <v>54</v>
      </c>
      <c r="L49" s="40">
        <f>IF(H49&gt;0,J49+K49,0)</f>
        <v>96</v>
      </c>
      <c r="M49" s="41">
        <v>45360</v>
      </c>
      <c r="N49" s="34" t="s">
        <v>94</v>
      </c>
    </row>
    <row r="50" spans="1:14" ht="14.25" customHeight="1" x14ac:dyDescent="0.35">
      <c r="A50" s="34" t="s">
        <v>424</v>
      </c>
      <c r="B50" s="34" t="s">
        <v>425</v>
      </c>
      <c r="C50" s="35" t="s">
        <v>26</v>
      </c>
      <c r="D50" s="35">
        <v>1991</v>
      </c>
      <c r="E50" s="36" t="str">
        <f>IF(D50="","",LOOKUP(D50,Altersgruppen!$D$5:$D$93,Altersgruppen!$A$5:$A$93))</f>
        <v>m/w 30</v>
      </c>
      <c r="F50" s="36" t="str">
        <f>IF(D50="","",LOOKUP(D50,Altersgruppen!$D$5:$D$93,Altersgruppen!$B$5:$B$93))</f>
        <v>g</v>
      </c>
      <c r="G50" s="34" t="s">
        <v>400</v>
      </c>
      <c r="H50" s="37"/>
      <c r="I50" s="38" t="e">
        <f>IF(C50="w",LOOKUP(H50,Gewichtsklassen!$A$3:$A$1980,Gewichtsklassen!$B$3:$B$1980),0)</f>
        <v>#N/A</v>
      </c>
      <c r="J50" s="39"/>
      <c r="K50" s="40"/>
      <c r="L50" s="40">
        <f>IF(H50&gt;0,J50+K50,0)</f>
        <v>0</v>
      </c>
      <c r="M50" s="41"/>
      <c r="N50" s="34"/>
    </row>
    <row r="51" spans="1:14" ht="14.25" customHeight="1" x14ac:dyDescent="0.35">
      <c r="A51" s="34" t="s">
        <v>445</v>
      </c>
      <c r="B51" s="34" t="s">
        <v>446</v>
      </c>
      <c r="C51" s="35" t="s">
        <v>26</v>
      </c>
      <c r="D51" s="35">
        <v>1996</v>
      </c>
      <c r="E51" s="36" t="str">
        <f>IF(D51="","",LOOKUP(D51,Altersgruppen!$D$5:$D$93,Altersgruppen!$A$5:$A$93))</f>
        <v>Senioren</v>
      </c>
      <c r="F51" s="36" t="str">
        <f>IF(D51="","",LOOKUP(D51,Altersgruppen!$D$5:$D$93,Altersgruppen!$B$5:$B$93))</f>
        <v>f</v>
      </c>
      <c r="G51" s="34" t="s">
        <v>442</v>
      </c>
      <c r="H51" s="37">
        <v>51.5</v>
      </c>
      <c r="I51" s="38">
        <f>IF(C51="w",LOOKUP(H51,Gewichtsklassen!$A$3:$A$1980,Gewichtsklassen!$B$3:$B$1980),0)</f>
        <v>55</v>
      </c>
      <c r="J51" s="39">
        <v>36</v>
      </c>
      <c r="K51" s="40">
        <v>48</v>
      </c>
      <c r="L51" s="40">
        <f>IF(H51&gt;0,J51+K51,0)</f>
        <v>84</v>
      </c>
      <c r="M51" s="41">
        <v>45725</v>
      </c>
      <c r="N51" s="34" t="s">
        <v>94</v>
      </c>
    </row>
    <row r="52" spans="1:14" ht="14.25" customHeight="1" x14ac:dyDescent="0.35">
      <c r="A52" s="34" t="s">
        <v>340</v>
      </c>
      <c r="B52" s="34" t="s">
        <v>341</v>
      </c>
      <c r="C52" s="35" t="s">
        <v>26</v>
      </c>
      <c r="D52" s="35">
        <v>2001</v>
      </c>
      <c r="E52" s="36" t="str">
        <f>IF(D52="","",LOOKUP(D52,Altersgruppen!$D$5:$D$93,Altersgruppen!$A$5:$A$93))</f>
        <v>Senioren</v>
      </c>
      <c r="F52" s="36" t="str">
        <f>IF(D52="","",LOOKUP(D52,Altersgruppen!$D$5:$D$93,Altersgruppen!$B$5:$B$93))</f>
        <v>f</v>
      </c>
      <c r="G52" s="34" t="s">
        <v>336</v>
      </c>
      <c r="H52" s="37">
        <v>52.6</v>
      </c>
      <c r="I52" s="38">
        <f>IF(C52="w",LOOKUP(H52,Gewichtsklassen!$A$3:$A$1980,Gewichtsklassen!$B$3:$B$1980),0)</f>
        <v>55</v>
      </c>
      <c r="J52" s="39">
        <v>30</v>
      </c>
      <c r="K52" s="40">
        <v>41</v>
      </c>
      <c r="L52" s="40">
        <f>IF(H52&gt;0,J52+K52,0)</f>
        <v>71</v>
      </c>
      <c r="M52" s="41">
        <v>45339</v>
      </c>
      <c r="N52" s="34" t="s">
        <v>206</v>
      </c>
    </row>
    <row r="53" spans="1:14" ht="14.25" customHeight="1" x14ac:dyDescent="0.35">
      <c r="A53" s="34" t="s">
        <v>234</v>
      </c>
      <c r="B53" s="34" t="s">
        <v>290</v>
      </c>
      <c r="C53" s="35" t="s">
        <v>26</v>
      </c>
      <c r="D53" s="35">
        <v>1996</v>
      </c>
      <c r="E53" s="36" t="str">
        <f>IF(D53="","",LOOKUP(D53,Altersgruppen!$D$5:$D$93,Altersgruppen!$A$5:$A$93))</f>
        <v>Senioren</v>
      </c>
      <c r="F53" s="36" t="str">
        <f>IF(D53="","",LOOKUP(D53,Altersgruppen!$D$5:$D$93,Altersgruppen!$B$5:$B$93))</f>
        <v>f</v>
      </c>
      <c r="G53" s="34" t="s">
        <v>296</v>
      </c>
      <c r="H53" s="37">
        <v>58.1</v>
      </c>
      <c r="I53" s="38">
        <f>IF(C53="w",LOOKUP(H53,Gewichtsklassen!$A$3:$A$1980,Gewichtsklassen!$B$3:$B$1980),0)</f>
        <v>59</v>
      </c>
      <c r="J53" s="39">
        <v>71</v>
      </c>
      <c r="K53" s="40">
        <v>84</v>
      </c>
      <c r="L53" s="40">
        <f>IF(H53&gt;0,J53+K53,0)</f>
        <v>155</v>
      </c>
      <c r="M53" s="41">
        <v>45339</v>
      </c>
      <c r="N53" s="34" t="s">
        <v>297</v>
      </c>
    </row>
    <row r="54" spans="1:14" ht="14.25" customHeight="1" x14ac:dyDescent="0.35">
      <c r="A54" s="34" t="s">
        <v>570</v>
      </c>
      <c r="B54" s="34" t="s">
        <v>225</v>
      </c>
      <c r="C54" s="35" t="s">
        <v>26</v>
      </c>
      <c r="D54" s="35">
        <v>2001</v>
      </c>
      <c r="E54" s="36" t="str">
        <f>IF(D54="","",LOOKUP(D54,Altersgruppen!$D$5:$D$93,Altersgruppen!$A$5:$A$93))</f>
        <v>Senioren</v>
      </c>
      <c r="F54" s="36" t="str">
        <f>IF(D54="","",LOOKUP(D54,Altersgruppen!$D$5:$D$93,Altersgruppen!$B$5:$B$93))</f>
        <v>f</v>
      </c>
      <c r="G54" s="34" t="s">
        <v>565</v>
      </c>
      <c r="H54" s="37">
        <v>57.9</v>
      </c>
      <c r="I54" s="38">
        <f>IF(C54="w",LOOKUP(H54,Gewichtsklassen!$A$3:$A$1980,Gewichtsklassen!$B$3:$B$1980),0)</f>
        <v>59</v>
      </c>
      <c r="J54" s="39">
        <v>66</v>
      </c>
      <c r="K54" s="40">
        <v>82</v>
      </c>
      <c r="L54" s="40">
        <f>IF(H54&gt;0,J54+K54,0)</f>
        <v>148</v>
      </c>
      <c r="M54" s="41">
        <v>45590</v>
      </c>
      <c r="N54" s="34" t="s">
        <v>175</v>
      </c>
    </row>
    <row r="55" spans="1:14" ht="14.25" customHeight="1" x14ac:dyDescent="0.35">
      <c r="A55" s="34" t="s">
        <v>413</v>
      </c>
      <c r="B55" s="34" t="s">
        <v>414</v>
      </c>
      <c r="C55" s="35" t="s">
        <v>26</v>
      </c>
      <c r="D55" s="35">
        <v>2001</v>
      </c>
      <c r="E55" s="36" t="str">
        <f>IF(D55="","",LOOKUP(D55,Altersgruppen!$D$5:$D$93,Altersgruppen!$A$5:$A$93))</f>
        <v>Senioren</v>
      </c>
      <c r="F55" s="36" t="str">
        <f>IF(D55="","",LOOKUP(D55,Altersgruppen!$D$5:$D$93,Altersgruppen!$B$5:$B$93))</f>
        <v>f</v>
      </c>
      <c r="G55" s="34" t="s">
        <v>400</v>
      </c>
      <c r="H55" s="37">
        <v>57.9</v>
      </c>
      <c r="I55" s="38">
        <f>IF(C55="w",LOOKUP(H55,Gewichtsklassen!$A$3:$A$1980,Gewichtsklassen!$B$3:$B$1980),0)</f>
        <v>59</v>
      </c>
      <c r="J55" s="39">
        <v>61</v>
      </c>
      <c r="K55" s="40">
        <v>74</v>
      </c>
      <c r="L55" s="40">
        <f>IF(H55&gt;0,J55+K55,0)</f>
        <v>135</v>
      </c>
      <c r="M55" s="41">
        <v>45619</v>
      </c>
      <c r="N55" s="34" t="s">
        <v>175</v>
      </c>
    </row>
    <row r="56" spans="1:14" ht="14.25" customHeight="1" x14ac:dyDescent="0.35">
      <c r="A56" s="34" t="s">
        <v>450</v>
      </c>
      <c r="B56" s="34" t="s">
        <v>452</v>
      </c>
      <c r="C56" s="35" t="s">
        <v>26</v>
      </c>
      <c r="D56" s="35">
        <v>1997</v>
      </c>
      <c r="E56" s="36" t="str">
        <f>IF(D56="","",LOOKUP(D56,Altersgruppen!$D$5:$D$93,Altersgruppen!$A$5:$A$93))</f>
        <v>Senioren</v>
      </c>
      <c r="F56" s="36" t="str">
        <f>IF(D56="","",LOOKUP(D56,Altersgruppen!$D$5:$D$93,Altersgruppen!$B$5:$B$93))</f>
        <v>f</v>
      </c>
      <c r="G56" s="34" t="s">
        <v>459</v>
      </c>
      <c r="H56" s="37">
        <v>55.1</v>
      </c>
      <c r="I56" s="38">
        <f>IF(C56="w",LOOKUP(H56,Gewichtsklassen!$A$3:$A$1980,Gewichtsklassen!$B$3:$B$1980),0)</f>
        <v>59</v>
      </c>
      <c r="J56" s="39">
        <v>60</v>
      </c>
      <c r="K56" s="40">
        <v>75</v>
      </c>
      <c r="L56" s="40">
        <f>IF(H56&gt;0,J56+K56,0)</f>
        <v>135</v>
      </c>
      <c r="M56" s="41">
        <v>45584</v>
      </c>
      <c r="N56" s="34" t="s">
        <v>96</v>
      </c>
    </row>
    <row r="57" spans="1:14" ht="14.25" customHeight="1" x14ac:dyDescent="0.35">
      <c r="A57" s="34" t="s">
        <v>571</v>
      </c>
      <c r="B57" s="34" t="s">
        <v>572</v>
      </c>
      <c r="C57" s="35" t="s">
        <v>26</v>
      </c>
      <c r="D57" s="35">
        <v>1997</v>
      </c>
      <c r="E57" s="36" t="str">
        <f>IF(D57="","",LOOKUP(D57,Altersgruppen!$D$5:$D$93,Altersgruppen!$A$5:$A$93))</f>
        <v>Senioren</v>
      </c>
      <c r="F57" s="36" t="str">
        <f>IF(D57="","",LOOKUP(D57,Altersgruppen!$D$5:$D$93,Altersgruppen!$B$5:$B$93))</f>
        <v>f</v>
      </c>
      <c r="G57" s="34" t="s">
        <v>565</v>
      </c>
      <c r="H57" s="37">
        <v>57.5</v>
      </c>
      <c r="I57" s="38">
        <f>IF(C57="w",LOOKUP(H57,Gewichtsklassen!$A$3:$A$1980,Gewichtsklassen!$B$3:$B$1980),0)</f>
        <v>59</v>
      </c>
      <c r="J57" s="39">
        <v>55</v>
      </c>
      <c r="K57" s="40">
        <v>75</v>
      </c>
      <c r="L57" s="40">
        <f>IF(H57&gt;0,J57+K57,0)</f>
        <v>130</v>
      </c>
      <c r="M57" s="41">
        <v>45388</v>
      </c>
      <c r="N57" s="34" t="s">
        <v>402</v>
      </c>
    </row>
    <row r="58" spans="1:14" ht="14.25" customHeight="1" x14ac:dyDescent="0.35">
      <c r="A58" s="34" t="s">
        <v>197</v>
      </c>
      <c r="B58" s="34" t="s">
        <v>198</v>
      </c>
      <c r="C58" s="35" t="s">
        <v>26</v>
      </c>
      <c r="D58" s="35">
        <v>2001</v>
      </c>
      <c r="E58" s="36" t="str">
        <f>IF(D58="","",LOOKUP(D58,Altersgruppen!$D$5:$D$93,Altersgruppen!$A$5:$A$93))</f>
        <v>Senioren</v>
      </c>
      <c r="F58" s="36" t="str">
        <f>IF(D58="","",LOOKUP(D58,Altersgruppen!$D$5:$D$93,Altersgruppen!$B$5:$B$93))</f>
        <v>f</v>
      </c>
      <c r="G58" s="34" t="s">
        <v>191</v>
      </c>
      <c r="H58" s="37">
        <v>57.3</v>
      </c>
      <c r="I58" s="38">
        <f>IF(C58="w",LOOKUP(H58,Gewichtsklassen!$A$3:$A$1980,Gewichtsklassen!$B$3:$B$1980),0)</f>
        <v>59</v>
      </c>
      <c r="J58" s="39">
        <v>25</v>
      </c>
      <c r="K58" s="40">
        <v>36</v>
      </c>
      <c r="L58" s="40">
        <f>IF(H58&gt;0,J58+K58,0)</f>
        <v>61</v>
      </c>
      <c r="M58" s="41">
        <v>45584</v>
      </c>
      <c r="N58" s="34" t="s">
        <v>96</v>
      </c>
    </row>
    <row r="59" spans="1:14" ht="14.25" customHeight="1" x14ac:dyDescent="0.35">
      <c r="A59" s="34" t="s">
        <v>186</v>
      </c>
      <c r="B59" s="34" t="s">
        <v>289</v>
      </c>
      <c r="C59" s="35" t="s">
        <v>26</v>
      </c>
      <c r="D59" s="35">
        <v>1998</v>
      </c>
      <c r="E59" s="36" t="str">
        <f>IF(D59="","",LOOKUP(D59,Altersgruppen!$D$5:$D$93,Altersgruppen!$A$5:$A$93))</f>
        <v>Senioren</v>
      </c>
      <c r="F59" s="36" t="str">
        <f>IF(D59="","",LOOKUP(D59,Altersgruppen!$D$5:$D$93,Altersgruppen!$B$5:$B$93))</f>
        <v>f</v>
      </c>
      <c r="G59" s="34" t="s">
        <v>296</v>
      </c>
      <c r="H59" s="37">
        <v>62.4</v>
      </c>
      <c r="I59" s="38">
        <f>IF(C59="w",LOOKUP(H59,Gewichtsklassen!$A$3:$A$1980,Gewichtsklassen!$B$3:$B$1980),0)</f>
        <v>64</v>
      </c>
      <c r="J59" s="39">
        <v>67</v>
      </c>
      <c r="K59" s="40">
        <v>88</v>
      </c>
      <c r="L59" s="40">
        <f>IF(H59&gt;0,J59+K59,0)</f>
        <v>155</v>
      </c>
      <c r="M59" s="41">
        <v>45640</v>
      </c>
      <c r="N59" s="34" t="s">
        <v>297</v>
      </c>
    </row>
    <row r="60" spans="1:14" ht="14.25" customHeight="1" x14ac:dyDescent="0.35">
      <c r="A60" s="34" t="s">
        <v>573</v>
      </c>
      <c r="B60" s="34" t="s">
        <v>574</v>
      </c>
      <c r="C60" s="35" t="s">
        <v>26</v>
      </c>
      <c r="D60" s="35">
        <v>1998</v>
      </c>
      <c r="E60" s="36" t="str">
        <f>IF(D60="","",LOOKUP(D60,Altersgruppen!$D$5:$D$93,Altersgruppen!$A$5:$A$93))</f>
        <v>Senioren</v>
      </c>
      <c r="F60" s="36" t="str">
        <f>IF(D60="","",LOOKUP(D60,Altersgruppen!$D$5:$D$93,Altersgruppen!$B$5:$B$93))</f>
        <v>f</v>
      </c>
      <c r="G60" s="34" t="s">
        <v>565</v>
      </c>
      <c r="H60" s="37">
        <v>59.4</v>
      </c>
      <c r="I60" s="38">
        <f>IF(C60="w",LOOKUP(H60,Gewichtsklassen!$A$3:$A$1980,Gewichtsklassen!$B$3:$B$1980),0)</f>
        <v>64</v>
      </c>
      <c r="J60" s="39">
        <v>70</v>
      </c>
      <c r="K60" s="40">
        <v>84</v>
      </c>
      <c r="L60" s="40">
        <f>IF(H60&gt;0,J60+K60,0)</f>
        <v>154</v>
      </c>
      <c r="M60" s="41">
        <v>45346</v>
      </c>
      <c r="N60" s="34" t="s">
        <v>98</v>
      </c>
    </row>
    <row r="61" spans="1:14" ht="14.25" customHeight="1" x14ac:dyDescent="0.35">
      <c r="A61" s="34" t="s">
        <v>178</v>
      </c>
      <c r="B61" s="34" t="s">
        <v>179</v>
      </c>
      <c r="C61" s="35" t="s">
        <v>26</v>
      </c>
      <c r="D61" s="35">
        <v>2001</v>
      </c>
      <c r="E61" s="36" t="str">
        <f>IF(D61="","",LOOKUP(D61,Altersgruppen!$D$5:$D$93,Altersgruppen!$A$5:$A$93))</f>
        <v>Senioren</v>
      </c>
      <c r="F61" s="36" t="str">
        <f>IF(D61="","",LOOKUP(D61,Altersgruppen!$D$5:$D$93,Altersgruppen!$B$5:$B$93))</f>
        <v>f</v>
      </c>
      <c r="G61" s="34" t="s">
        <v>173</v>
      </c>
      <c r="H61" s="37">
        <v>59.8</v>
      </c>
      <c r="I61" s="38">
        <f>IF(C61="w",LOOKUP(H61,Gewichtsklassen!$A$3:$A$1980,Gewichtsklassen!$B$3:$B$1980),0)</f>
        <v>64</v>
      </c>
      <c r="J61" s="39">
        <v>65</v>
      </c>
      <c r="K61" s="40">
        <v>81</v>
      </c>
      <c r="L61" s="40">
        <f>IF(H61&gt;0,J61+K61,0)</f>
        <v>146</v>
      </c>
      <c r="M61" s="41">
        <v>45619</v>
      </c>
      <c r="N61" s="34" t="s">
        <v>92</v>
      </c>
    </row>
    <row r="62" spans="1:14" ht="14.25" customHeight="1" x14ac:dyDescent="0.35">
      <c r="A62" s="34" t="s">
        <v>566</v>
      </c>
      <c r="B62" s="34" t="s">
        <v>567</v>
      </c>
      <c r="C62" s="35" t="s">
        <v>26</v>
      </c>
      <c r="D62" s="35">
        <v>2003</v>
      </c>
      <c r="E62" s="36" t="str">
        <f>IF(D62="","",LOOKUP(D62,Altersgruppen!$D$5:$D$93,Altersgruppen!$A$5:$A$93))</f>
        <v>Senioren</v>
      </c>
      <c r="F62" s="36" t="str">
        <f>IF(D62="","",LOOKUP(D62,Altersgruppen!$D$5:$D$93,Altersgruppen!$B$5:$B$93))</f>
        <v>f</v>
      </c>
      <c r="G62" s="34" t="s">
        <v>565</v>
      </c>
      <c r="H62" s="37">
        <v>63.3</v>
      </c>
      <c r="I62" s="38">
        <f>IF(C62="w",LOOKUP(H62,Gewichtsklassen!$A$3:$A$1980,Gewichtsklassen!$B$3:$B$1980),0)</f>
        <v>64</v>
      </c>
      <c r="J62" s="39">
        <v>64</v>
      </c>
      <c r="K62" s="40">
        <v>70</v>
      </c>
      <c r="L62" s="40">
        <f>IF(H62&gt;0,J62+K62,0)</f>
        <v>134</v>
      </c>
      <c r="M62" s="41">
        <v>45479</v>
      </c>
      <c r="N62" s="34" t="s">
        <v>121</v>
      </c>
    </row>
    <row r="63" spans="1:14" ht="14.25" customHeight="1" x14ac:dyDescent="0.35">
      <c r="A63" s="34" t="s">
        <v>575</v>
      </c>
      <c r="B63" s="34" t="s">
        <v>576</v>
      </c>
      <c r="C63" s="35" t="s">
        <v>26</v>
      </c>
      <c r="D63" s="35">
        <v>1995</v>
      </c>
      <c r="E63" s="36" t="str">
        <f>IF(D63="","",LOOKUP(D63,Altersgruppen!$D$5:$D$93,Altersgruppen!$A$5:$A$93))</f>
        <v>Senioren</v>
      </c>
      <c r="F63" s="36" t="str">
        <f>IF(D63="","",LOOKUP(D63,Altersgruppen!$D$5:$D$93,Altersgruppen!$B$5:$B$93))</f>
        <v>f</v>
      </c>
      <c r="G63" s="34" t="s">
        <v>583</v>
      </c>
      <c r="H63" s="37">
        <v>61.8</v>
      </c>
      <c r="I63" s="38">
        <f>IF(C63="w",LOOKUP(H63,Gewichtsklassen!$A$3:$A$1980,Gewichtsklassen!$B$3:$B$1980),0)</f>
        <v>64</v>
      </c>
      <c r="J63" s="39">
        <v>55</v>
      </c>
      <c r="K63" s="40">
        <v>74</v>
      </c>
      <c r="L63" s="40">
        <f>IF(H63&gt;0,J63+K63,0)</f>
        <v>129</v>
      </c>
      <c r="M63" s="41">
        <v>45584</v>
      </c>
      <c r="N63" s="34" t="s">
        <v>96</v>
      </c>
    </row>
    <row r="64" spans="1:14" ht="14.25" customHeight="1" x14ac:dyDescent="0.35">
      <c r="A64" s="63" t="s">
        <v>56</v>
      </c>
      <c r="B64" s="63" t="s">
        <v>57</v>
      </c>
      <c r="C64" s="65" t="s">
        <v>26</v>
      </c>
      <c r="D64" s="65">
        <v>1996</v>
      </c>
      <c r="E64" s="36" t="str">
        <f>IF(D64="","",LOOKUP(D64,Altersgruppen!$D$5:$D$93,Altersgruppen!$A$5:$A$93))</f>
        <v>Senioren</v>
      </c>
      <c r="F64" s="36" t="str">
        <f>IF(D64="","",LOOKUP(D64,Altersgruppen!$D$5:$D$93,Altersgruppen!$B$5:$B$93))</f>
        <v>f</v>
      </c>
      <c r="G64" s="34" t="s">
        <v>90</v>
      </c>
      <c r="H64" s="37">
        <v>60.8</v>
      </c>
      <c r="I64" s="38">
        <f>IF(C64="w",LOOKUP(H64,Gewichtsklassen!$A$3:$A$1980,Gewichtsklassen!$B$3:$B$1980),0)</f>
        <v>64</v>
      </c>
      <c r="J64" s="39">
        <v>54</v>
      </c>
      <c r="K64" s="40">
        <v>72</v>
      </c>
      <c r="L64" s="40">
        <f>IF(H64&gt;0,J64+K64,0)</f>
        <v>126</v>
      </c>
      <c r="M64" s="41">
        <v>45633</v>
      </c>
      <c r="N64" s="34" t="s">
        <v>91</v>
      </c>
    </row>
    <row r="65" spans="1:14" ht="14.25" customHeight="1" x14ac:dyDescent="0.35">
      <c r="A65" s="34" t="s">
        <v>287</v>
      </c>
      <c r="B65" s="34" t="s">
        <v>288</v>
      </c>
      <c r="C65" s="35" t="s">
        <v>26</v>
      </c>
      <c r="D65" s="35">
        <v>1998</v>
      </c>
      <c r="E65" s="36" t="str">
        <f>IF(D65="","",LOOKUP(D65,Altersgruppen!$D$5:$D$93,Altersgruppen!$A$5:$A$93))</f>
        <v>Senioren</v>
      </c>
      <c r="F65" s="36" t="str">
        <f>IF(D65="","",LOOKUP(D65,Altersgruppen!$D$5:$D$93,Altersgruppen!$B$5:$B$93))</f>
        <v>f</v>
      </c>
      <c r="G65" s="34" t="s">
        <v>296</v>
      </c>
      <c r="H65" s="37">
        <v>70</v>
      </c>
      <c r="I65" s="38">
        <f>IF(C65="w",LOOKUP(H65,Gewichtsklassen!$A$3:$A$1980,Gewichtsklassen!$B$3:$B$1980),0)</f>
        <v>71</v>
      </c>
      <c r="J65" s="39">
        <v>77</v>
      </c>
      <c r="K65" s="40">
        <v>100</v>
      </c>
      <c r="L65" s="40">
        <f>IF(H65&gt;0,J65+K65,0)</f>
        <v>177</v>
      </c>
      <c r="M65" s="41">
        <v>45318</v>
      </c>
      <c r="N65" s="34" t="s">
        <v>122</v>
      </c>
    </row>
    <row r="66" spans="1:14" ht="14.25" customHeight="1" x14ac:dyDescent="0.35">
      <c r="A66" s="34" t="s">
        <v>515</v>
      </c>
      <c r="B66" s="34" t="s">
        <v>404</v>
      </c>
      <c r="C66" s="35" t="s">
        <v>26</v>
      </c>
      <c r="D66" s="35">
        <v>1998</v>
      </c>
      <c r="E66" s="36" t="str">
        <f>IF(D66="","",LOOKUP(D66,Altersgruppen!$D$5:$D$93,Altersgruppen!$A$5:$A$93))</f>
        <v>Senioren</v>
      </c>
      <c r="F66" s="36" t="str">
        <f>IF(D66="","",LOOKUP(D66,Altersgruppen!$D$5:$D$93,Altersgruppen!$B$5:$B$93))</f>
        <v>f</v>
      </c>
      <c r="G66" s="34" t="s">
        <v>513</v>
      </c>
      <c r="H66" s="37">
        <v>71</v>
      </c>
      <c r="I66" s="38">
        <f>IF(C66="w",LOOKUP(H66,Gewichtsklassen!$A$3:$A$1980,Gewichtsklassen!$B$3:$B$1980),0)</f>
        <v>71</v>
      </c>
      <c r="J66" s="39">
        <v>76</v>
      </c>
      <c r="K66" s="40">
        <v>93</v>
      </c>
      <c r="L66" s="40">
        <f>IF(H66&gt;0,J66+K66,0)</f>
        <v>169</v>
      </c>
      <c r="M66" s="41">
        <v>45479</v>
      </c>
      <c r="N66" s="34" t="s">
        <v>121</v>
      </c>
    </row>
    <row r="67" spans="1:14" ht="14.25" customHeight="1" x14ac:dyDescent="0.35">
      <c r="A67" s="34" t="s">
        <v>291</v>
      </c>
      <c r="B67" s="34" t="s">
        <v>292</v>
      </c>
      <c r="C67" s="35" t="s">
        <v>26</v>
      </c>
      <c r="D67" s="35">
        <v>1995</v>
      </c>
      <c r="E67" s="36" t="str">
        <f>IF(D67="","",LOOKUP(D67,Altersgruppen!$D$5:$D$93,Altersgruppen!$A$5:$A$93))</f>
        <v>Senioren</v>
      </c>
      <c r="F67" s="36" t="str">
        <f>IF(D67="","",LOOKUP(D67,Altersgruppen!$D$5:$D$93,Altersgruppen!$B$5:$B$93))</f>
        <v>f</v>
      </c>
      <c r="G67" s="34" t="s">
        <v>296</v>
      </c>
      <c r="H67" s="37">
        <v>65</v>
      </c>
      <c r="I67" s="38">
        <f>IF(C67="w",LOOKUP(H67,Gewichtsklassen!$A$3:$A$1980,Gewichtsklassen!$B$3:$B$1980),0)</f>
        <v>71</v>
      </c>
      <c r="J67" s="39">
        <v>73</v>
      </c>
      <c r="K67" s="40">
        <v>92</v>
      </c>
      <c r="L67" s="40">
        <f>IF(H67&gt;0,J67+K67,0)</f>
        <v>165</v>
      </c>
      <c r="M67" s="41">
        <v>45605</v>
      </c>
      <c r="N67" s="34" t="s">
        <v>298</v>
      </c>
    </row>
    <row r="68" spans="1:14" ht="14.25" customHeight="1" x14ac:dyDescent="0.35">
      <c r="A68" s="34" t="s">
        <v>346</v>
      </c>
      <c r="B68" s="34" t="s">
        <v>347</v>
      </c>
      <c r="C68" s="35" t="s">
        <v>26</v>
      </c>
      <c r="D68" s="35">
        <v>1997</v>
      </c>
      <c r="E68" s="36" t="str">
        <f>IF(D68="","",LOOKUP(D68,Altersgruppen!$D$5:$D$93,Altersgruppen!$A$5:$A$93))</f>
        <v>Senioren</v>
      </c>
      <c r="F68" s="36" t="str">
        <f>IF(D68="","",LOOKUP(D68,Altersgruppen!$D$5:$D$93,Altersgruppen!$B$5:$B$93))</f>
        <v>f</v>
      </c>
      <c r="G68" s="34" t="s">
        <v>336</v>
      </c>
      <c r="H68" s="37">
        <v>68.900000000000006</v>
      </c>
      <c r="I68" s="38">
        <f>IF(C68="w",LOOKUP(H68,Gewichtsklassen!$A$3:$A$1980,Gewichtsklassen!$B$3:$B$1980),0)</f>
        <v>71</v>
      </c>
      <c r="J68" s="39">
        <v>67</v>
      </c>
      <c r="K68" s="40">
        <v>90</v>
      </c>
      <c r="L68" s="40">
        <f>IF(H68&gt;0,J68+K68,0)</f>
        <v>157</v>
      </c>
      <c r="M68" s="41">
        <v>45619</v>
      </c>
      <c r="N68" s="34" t="s">
        <v>175</v>
      </c>
    </row>
    <row r="69" spans="1:14" ht="14.25" customHeight="1" x14ac:dyDescent="0.35">
      <c r="A69" s="34" t="s">
        <v>415</v>
      </c>
      <c r="B69" s="34" t="s">
        <v>416</v>
      </c>
      <c r="C69" s="35" t="s">
        <v>26</v>
      </c>
      <c r="D69" s="35">
        <v>2001</v>
      </c>
      <c r="E69" s="36" t="str">
        <f>IF(D69="","",LOOKUP(D69,Altersgruppen!$D$5:$D$93,Altersgruppen!$A$5:$A$93))</f>
        <v>Senioren</v>
      </c>
      <c r="F69" s="36" t="str">
        <f>IF(D69="","",LOOKUP(D69,Altersgruppen!$D$5:$D$93,Altersgruppen!$B$5:$B$93))</f>
        <v>f</v>
      </c>
      <c r="G69" s="34" t="s">
        <v>400</v>
      </c>
      <c r="H69" s="37">
        <v>67.2</v>
      </c>
      <c r="I69" s="38">
        <f>IF(C69="w",LOOKUP(H69,Gewichtsklassen!$A$3:$A$1980,Gewichtsklassen!$B$3:$B$1980),0)</f>
        <v>71</v>
      </c>
      <c r="J69" s="39">
        <v>71</v>
      </c>
      <c r="K69" s="40">
        <v>86</v>
      </c>
      <c r="L69" s="40">
        <f>IF(H69&gt;0,J69+K69,0)</f>
        <v>157</v>
      </c>
      <c r="M69" s="41">
        <v>45619</v>
      </c>
      <c r="N69" s="34" t="s">
        <v>175</v>
      </c>
    </row>
    <row r="70" spans="1:14" ht="14.25" customHeight="1" x14ac:dyDescent="0.35">
      <c r="A70" s="34" t="s">
        <v>419</v>
      </c>
      <c r="B70" s="34" t="s">
        <v>546</v>
      </c>
      <c r="C70" s="35" t="s">
        <v>26</v>
      </c>
      <c r="D70" s="35">
        <v>1996</v>
      </c>
      <c r="E70" s="36" t="str">
        <f>IF(D70="","",LOOKUP(D70,Altersgruppen!$D$5:$D$93,Altersgruppen!$A$5:$A$93))</f>
        <v>Senioren</v>
      </c>
      <c r="F70" s="36" t="str">
        <f>IF(D70="","",LOOKUP(D70,Altersgruppen!$D$5:$D$93,Altersgruppen!$B$5:$B$93))</f>
        <v>f</v>
      </c>
      <c r="G70" s="34" t="s">
        <v>547</v>
      </c>
      <c r="H70" s="37">
        <v>68</v>
      </c>
      <c r="I70" s="38">
        <f>IF(C70="w",LOOKUP(H70,Gewichtsklassen!$A$3:$A$1980,Gewichtsklassen!$B$3:$B$1980),0)</f>
        <v>71</v>
      </c>
      <c r="J70" s="39">
        <v>68</v>
      </c>
      <c r="K70" s="40">
        <v>77</v>
      </c>
      <c r="L70" s="40">
        <f>IF(H70&gt;0,J70+K70,0)</f>
        <v>145</v>
      </c>
      <c r="M70" s="41">
        <v>45479</v>
      </c>
      <c r="N70" s="34" t="s">
        <v>121</v>
      </c>
    </row>
    <row r="71" spans="1:14" ht="14.25" customHeight="1" x14ac:dyDescent="0.35">
      <c r="A71" s="34" t="s">
        <v>419</v>
      </c>
      <c r="B71" s="34" t="s">
        <v>416</v>
      </c>
      <c r="C71" s="35" t="s">
        <v>26</v>
      </c>
      <c r="D71" s="35">
        <v>1996</v>
      </c>
      <c r="E71" s="36" t="str">
        <f>IF(D71="","",LOOKUP(D71,Altersgruppen!$D$5:$D$93,Altersgruppen!$A$5:$A$93))</f>
        <v>Senioren</v>
      </c>
      <c r="F71" s="36" t="str">
        <f>IF(D71="","",LOOKUP(D71,Altersgruppen!$D$5:$D$93,Altersgruppen!$B$5:$B$93))</f>
        <v>f</v>
      </c>
      <c r="G71" s="34" t="s">
        <v>400</v>
      </c>
      <c r="H71" s="37">
        <v>68.099999999999994</v>
      </c>
      <c r="I71" s="38">
        <f>IF(C71="w",LOOKUP(H71,Gewichtsklassen!$A$3:$A$1980,Gewichtsklassen!$B$3:$B$1980),0)</f>
        <v>71</v>
      </c>
      <c r="J71" s="39">
        <v>68</v>
      </c>
      <c r="K71" s="40">
        <v>75</v>
      </c>
      <c r="L71" s="40">
        <f>IF(H71&gt;0,J71+K71,0)</f>
        <v>143</v>
      </c>
      <c r="M71" s="41">
        <v>45388</v>
      </c>
      <c r="N71" s="34" t="s">
        <v>92</v>
      </c>
    </row>
    <row r="72" spans="1:14" ht="14.25" customHeight="1" x14ac:dyDescent="0.35">
      <c r="A72" s="63" t="s">
        <v>76</v>
      </c>
      <c r="B72" s="63" t="s">
        <v>77</v>
      </c>
      <c r="C72" s="65" t="s">
        <v>26</v>
      </c>
      <c r="D72" s="65">
        <v>2000</v>
      </c>
      <c r="E72" s="36" t="str">
        <f>IF(D72="","",LOOKUP(D72,Altersgruppen!$D$5:$D$93,Altersgruppen!$A$5:$A$93))</f>
        <v>Senioren</v>
      </c>
      <c r="F72" s="36" t="str">
        <f>IF(D72="","",LOOKUP(D72,Altersgruppen!$D$5:$D$93,Altersgruppen!$B$5:$B$93))</f>
        <v>f</v>
      </c>
      <c r="G72" s="34" t="s">
        <v>90</v>
      </c>
      <c r="H72" s="37">
        <v>67.5</v>
      </c>
      <c r="I72" s="38">
        <f>IF(C72="w",LOOKUP(H72,Gewichtsklassen!$A$3:$A$1980,Gewichtsklassen!$B$3:$B$1980),0)</f>
        <v>71</v>
      </c>
      <c r="J72" s="39">
        <v>64</v>
      </c>
      <c r="K72" s="40">
        <v>77</v>
      </c>
      <c r="L72" s="40">
        <f>IF(H72&gt;0,J72+K72,0)</f>
        <v>141</v>
      </c>
      <c r="M72" s="41">
        <v>45360</v>
      </c>
      <c r="N72" s="34" t="s">
        <v>97</v>
      </c>
    </row>
    <row r="73" spans="1:14" ht="14.25" customHeight="1" x14ac:dyDescent="0.35">
      <c r="A73" s="63" t="s">
        <v>84</v>
      </c>
      <c r="B73" s="63" t="s">
        <v>85</v>
      </c>
      <c r="C73" s="65" t="s">
        <v>26</v>
      </c>
      <c r="D73" s="65">
        <v>1995</v>
      </c>
      <c r="E73" s="36" t="str">
        <f>IF(D73="","",LOOKUP(D73,Altersgruppen!$D$5:$D$93,Altersgruppen!$A$5:$A$93))</f>
        <v>Senioren</v>
      </c>
      <c r="F73" s="36" t="str">
        <f>IF(D73="","",LOOKUP(D73,Altersgruppen!$D$5:$D$93,Altersgruppen!$B$5:$B$93))</f>
        <v>f</v>
      </c>
      <c r="G73" s="34" t="s">
        <v>90</v>
      </c>
      <c r="H73" s="37">
        <v>66.3</v>
      </c>
      <c r="I73" s="38">
        <f>IF(C73="w",LOOKUP(H73,Gewichtsklassen!$A$3:$A$1980,Gewichtsklassen!$B$3:$B$1980),0)</f>
        <v>71</v>
      </c>
      <c r="J73" s="39">
        <v>64</v>
      </c>
      <c r="K73" s="40">
        <v>72</v>
      </c>
      <c r="L73" s="40">
        <f>IF(H73&gt;0,J73+K73,0)</f>
        <v>136</v>
      </c>
      <c r="M73" s="41">
        <v>45563</v>
      </c>
      <c r="N73" s="34" t="s">
        <v>98</v>
      </c>
    </row>
    <row r="74" spans="1:14" ht="14.25" customHeight="1" x14ac:dyDescent="0.35">
      <c r="A74" s="34" t="s">
        <v>580</v>
      </c>
      <c r="B74" s="34" t="s">
        <v>355</v>
      </c>
      <c r="C74" s="35" t="s">
        <v>26</v>
      </c>
      <c r="D74" s="35">
        <v>1995</v>
      </c>
      <c r="E74" s="36" t="str">
        <f>IF(D74="","",LOOKUP(D74,Altersgruppen!$D$5:$D$93,Altersgruppen!$A$5:$A$93))</f>
        <v>Senioren</v>
      </c>
      <c r="F74" s="36" t="str">
        <f>IF(D74="","",LOOKUP(D74,Altersgruppen!$D$5:$D$93,Altersgruppen!$B$5:$B$93))</f>
        <v>f</v>
      </c>
      <c r="G74" s="34" t="s">
        <v>583</v>
      </c>
      <c r="H74" s="37">
        <v>66.099999999999994</v>
      </c>
      <c r="I74" s="38">
        <f>IF(C74="w",LOOKUP(H74,Gewichtsklassen!$A$3:$A$1980,Gewichtsklassen!$B$3:$B$1980),0)</f>
        <v>71</v>
      </c>
      <c r="J74" s="39">
        <v>59</v>
      </c>
      <c r="K74" s="40">
        <v>71</v>
      </c>
      <c r="L74" s="40">
        <f>IF(H74&gt;0,J74+K74,0)</f>
        <v>130</v>
      </c>
      <c r="M74" s="41">
        <v>45584</v>
      </c>
      <c r="N74" s="34" t="s">
        <v>96</v>
      </c>
    </row>
    <row r="75" spans="1:14" ht="14.25" customHeight="1" x14ac:dyDescent="0.35">
      <c r="A75" s="34" t="s">
        <v>523</v>
      </c>
      <c r="B75" s="34" t="s">
        <v>411</v>
      </c>
      <c r="C75" s="35" t="s">
        <v>26</v>
      </c>
      <c r="D75" s="35">
        <v>1999</v>
      </c>
      <c r="E75" s="36" t="str">
        <f>IF(D75="","",LOOKUP(D75,Altersgruppen!$D$5:$D$93,Altersgruppen!$A$5:$A$93))</f>
        <v>Senioren</v>
      </c>
      <c r="F75" s="36" t="str">
        <f>IF(D75="","",LOOKUP(D75,Altersgruppen!$D$5:$D$93,Altersgruppen!$B$5:$B$93))</f>
        <v>f</v>
      </c>
      <c r="G75" s="34" t="s">
        <v>513</v>
      </c>
      <c r="H75" s="37">
        <v>71</v>
      </c>
      <c r="I75" s="38">
        <f>IF(C75="w",LOOKUP(H75,Gewichtsklassen!$A$3:$A$1980,Gewichtsklassen!$B$3:$B$1980),0)</f>
        <v>71</v>
      </c>
      <c r="J75" s="39">
        <v>55</v>
      </c>
      <c r="K75" s="40">
        <v>70</v>
      </c>
      <c r="L75" s="40">
        <f>IF(H75&gt;0,J75+K75,0)</f>
        <v>125</v>
      </c>
      <c r="M75" s="41">
        <v>45577</v>
      </c>
      <c r="N75" s="34" t="s">
        <v>514</v>
      </c>
    </row>
    <row r="76" spans="1:14" ht="14.25" customHeight="1" x14ac:dyDescent="0.35">
      <c r="A76" s="34" t="s">
        <v>488</v>
      </c>
      <c r="B76" s="34" t="s">
        <v>489</v>
      </c>
      <c r="C76" s="35" t="s">
        <v>26</v>
      </c>
      <c r="D76" s="35">
        <v>1995</v>
      </c>
      <c r="E76" s="36" t="str">
        <f>IF(D76="","",LOOKUP(D76,Altersgruppen!$D$5:$D$93,Altersgruppen!$A$5:$A$93))</f>
        <v>Senioren</v>
      </c>
      <c r="F76" s="36" t="str">
        <f>IF(D76="","",LOOKUP(D76,Altersgruppen!$D$5:$D$93,Altersgruppen!$B$5:$B$93))</f>
        <v>f</v>
      </c>
      <c r="G76" s="34" t="s">
        <v>490</v>
      </c>
      <c r="H76" s="37">
        <v>65.900000000000006</v>
      </c>
      <c r="I76" s="38">
        <f>IF(C76="w",LOOKUP(H76,Gewichtsklassen!$A$3:$A$1980,Gewichtsklassen!$B$3:$B$1980),0)</f>
        <v>71</v>
      </c>
      <c r="J76" s="39">
        <v>53</v>
      </c>
      <c r="K76" s="40">
        <v>66</v>
      </c>
      <c r="L76" s="40">
        <f>IF(H76&gt;0,J76+K76,0)</f>
        <v>119</v>
      </c>
      <c r="M76" s="41">
        <v>45388</v>
      </c>
      <c r="N76" s="34" t="s">
        <v>93</v>
      </c>
    </row>
    <row r="77" spans="1:14" ht="14.25" customHeight="1" x14ac:dyDescent="0.35">
      <c r="A77" s="34" t="s">
        <v>417</v>
      </c>
      <c r="B77" s="34" t="s">
        <v>418</v>
      </c>
      <c r="C77" s="35" t="s">
        <v>26</v>
      </c>
      <c r="D77" s="35">
        <v>1998</v>
      </c>
      <c r="E77" s="36" t="str">
        <f>IF(D77="","",LOOKUP(D77,Altersgruppen!$D$5:$D$93,Altersgruppen!$A$5:$A$93))</f>
        <v>Senioren</v>
      </c>
      <c r="F77" s="36" t="str">
        <f>IF(D77="","",LOOKUP(D77,Altersgruppen!$D$5:$D$93,Altersgruppen!$B$5:$B$93))</f>
        <v>f</v>
      </c>
      <c r="G77" s="34" t="s">
        <v>400</v>
      </c>
      <c r="H77" s="37">
        <v>68.8</v>
      </c>
      <c r="I77" s="38">
        <f>IF(C77="w",LOOKUP(H77,Gewichtsklassen!$A$3:$A$1980,Gewichtsklassen!$B$3:$B$1980),0)</f>
        <v>71</v>
      </c>
      <c r="J77" s="39">
        <v>48</v>
      </c>
      <c r="K77" s="40">
        <v>63</v>
      </c>
      <c r="L77" s="40">
        <f>IF(H77&gt;0,J77+K77,0)</f>
        <v>111</v>
      </c>
      <c r="M77" s="41">
        <v>45556</v>
      </c>
      <c r="N77" s="34" t="s">
        <v>93</v>
      </c>
    </row>
    <row r="78" spans="1:14" ht="14.25" customHeight="1" x14ac:dyDescent="0.35">
      <c r="A78" s="63" t="s">
        <v>72</v>
      </c>
      <c r="B78" s="63" t="s">
        <v>73</v>
      </c>
      <c r="C78" s="65" t="s">
        <v>26</v>
      </c>
      <c r="D78" s="65">
        <v>1995</v>
      </c>
      <c r="E78" s="36" t="str">
        <f>IF(D78="","",LOOKUP(D78,Altersgruppen!$D$5:$D$93,Altersgruppen!$A$5:$A$93))</f>
        <v>Senioren</v>
      </c>
      <c r="F78" s="36" t="str">
        <f>IF(D78="","",LOOKUP(D78,Altersgruppen!$D$5:$D$93,Altersgruppen!$B$5:$B$93))</f>
        <v>f</v>
      </c>
      <c r="G78" s="34" t="s">
        <v>90</v>
      </c>
      <c r="H78" s="37">
        <v>73.900000000000006</v>
      </c>
      <c r="I78" s="38">
        <f>IF(C78="w",LOOKUP(H78,Gewichtsklassen!$A$3:$A$1980,Gewichtsklassen!$B$3:$B$1980),0)</f>
        <v>76</v>
      </c>
      <c r="J78" s="39">
        <v>67</v>
      </c>
      <c r="K78" s="40">
        <v>81</v>
      </c>
      <c r="L78" s="40">
        <f>IF(H78&gt;0,J78+K78,0)</f>
        <v>148</v>
      </c>
      <c r="M78" s="41">
        <v>45430</v>
      </c>
      <c r="N78" s="34" t="s">
        <v>97</v>
      </c>
    </row>
    <row r="79" spans="1:14" ht="14.25" customHeight="1" x14ac:dyDescent="0.35">
      <c r="A79" s="34" t="s">
        <v>521</v>
      </c>
      <c r="B79" s="34" t="s">
        <v>522</v>
      </c>
      <c r="C79" s="35" t="s">
        <v>26</v>
      </c>
      <c r="D79" s="35">
        <v>1995</v>
      </c>
      <c r="E79" s="36" t="str">
        <f>IF(D79="","",LOOKUP(D79,Altersgruppen!$D$5:$D$93,Altersgruppen!$A$5:$A$93))</f>
        <v>Senioren</v>
      </c>
      <c r="F79" s="36" t="str">
        <f>IF(D79="","",LOOKUP(D79,Altersgruppen!$D$5:$D$93,Altersgruppen!$B$5:$B$93))</f>
        <v>f</v>
      </c>
      <c r="G79" s="34" t="s">
        <v>513</v>
      </c>
      <c r="H79" s="37">
        <v>75.2</v>
      </c>
      <c r="I79" s="38">
        <f>IF(C79="w",LOOKUP(H79,Gewichtsklassen!$A$3:$A$1980,Gewichtsklassen!$B$3:$B$1980),0)</f>
        <v>76</v>
      </c>
      <c r="J79" s="39">
        <v>65</v>
      </c>
      <c r="K79" s="40">
        <v>78</v>
      </c>
      <c r="L79" s="40">
        <f>IF(H79&gt;0,J79+K79,0)</f>
        <v>143</v>
      </c>
      <c r="M79" s="41">
        <v>45388</v>
      </c>
      <c r="N79" s="34" t="s">
        <v>94</v>
      </c>
    </row>
    <row r="80" spans="1:14" ht="14.25" customHeight="1" x14ac:dyDescent="0.35">
      <c r="A80" s="34" t="s">
        <v>450</v>
      </c>
      <c r="B80" s="34" t="s">
        <v>451</v>
      </c>
      <c r="C80" s="35" t="s">
        <v>26</v>
      </c>
      <c r="D80" s="35">
        <v>1995</v>
      </c>
      <c r="E80" s="36" t="str">
        <f>IF(D80="","",LOOKUP(D80,Altersgruppen!$D$5:$D$93,Altersgruppen!$A$5:$A$93))</f>
        <v>Senioren</v>
      </c>
      <c r="F80" s="36" t="str">
        <f>IF(D80="","",LOOKUP(D80,Altersgruppen!$D$5:$D$93,Altersgruppen!$B$5:$B$93))</f>
        <v>f</v>
      </c>
      <c r="G80" s="34" t="s">
        <v>459</v>
      </c>
      <c r="H80" s="37">
        <v>74</v>
      </c>
      <c r="I80" s="38">
        <f>IF(C80="w",LOOKUP(H80,Gewichtsklassen!$A$3:$A$1980,Gewichtsklassen!$B$3:$B$1980),0)</f>
        <v>76</v>
      </c>
      <c r="J80" s="39">
        <v>51</v>
      </c>
      <c r="K80" s="40">
        <v>64</v>
      </c>
      <c r="L80" s="40">
        <f>IF(H80&gt;0,J80+K80,0)</f>
        <v>115</v>
      </c>
      <c r="M80" s="41">
        <v>45360</v>
      </c>
      <c r="N80" s="34" t="s">
        <v>460</v>
      </c>
    </row>
    <row r="81" spans="1:14" ht="14.25" customHeight="1" x14ac:dyDescent="0.35">
      <c r="A81" s="34" t="s">
        <v>285</v>
      </c>
      <c r="B81" s="34" t="s">
        <v>286</v>
      </c>
      <c r="C81" s="35" t="s">
        <v>26</v>
      </c>
      <c r="D81" s="35">
        <v>2003</v>
      </c>
      <c r="E81" s="36" t="str">
        <f>IF(D81="","",LOOKUP(D81,Altersgruppen!$D$5:$D$93,Altersgruppen!$A$5:$A$93))</f>
        <v>Senioren</v>
      </c>
      <c r="F81" s="36" t="str">
        <f>IF(D81="","",LOOKUP(D81,Altersgruppen!$D$5:$D$93,Altersgruppen!$B$5:$B$93))</f>
        <v>f</v>
      </c>
      <c r="G81" s="34" t="s">
        <v>296</v>
      </c>
      <c r="H81" s="37">
        <v>76.900000000000006</v>
      </c>
      <c r="I81" s="38">
        <f>IF(C81="w",LOOKUP(H81,Gewichtsklassen!$A$3:$A$1980,Gewichtsklassen!$B$3:$B$1980),0)</f>
        <v>81</v>
      </c>
      <c r="J81" s="39">
        <v>53</v>
      </c>
      <c r="K81" s="40">
        <v>70</v>
      </c>
      <c r="L81" s="40">
        <f>IF(H81&gt;0,J81+K81,0)</f>
        <v>123</v>
      </c>
      <c r="M81" s="41">
        <v>45311</v>
      </c>
      <c r="N81" s="34" t="s">
        <v>96</v>
      </c>
    </row>
    <row r="82" spans="1:14" ht="14.25" customHeight="1" x14ac:dyDescent="0.35">
      <c r="A82" s="34" t="s">
        <v>420</v>
      </c>
      <c r="B82" s="34" t="s">
        <v>421</v>
      </c>
      <c r="C82" s="35" t="s">
        <v>26</v>
      </c>
      <c r="D82" s="35">
        <v>1995</v>
      </c>
      <c r="E82" s="36" t="str">
        <f>IF(D82="","",LOOKUP(D82,Altersgruppen!$D$5:$D$93,Altersgruppen!$A$5:$A$93))</f>
        <v>Senioren</v>
      </c>
      <c r="F82" s="36" t="str">
        <f>IF(D82="","",LOOKUP(D82,Altersgruppen!$D$5:$D$93,Altersgruppen!$B$5:$B$93))</f>
        <v>f</v>
      </c>
      <c r="G82" s="34" t="s">
        <v>400</v>
      </c>
      <c r="H82" s="37">
        <v>77.599999999999994</v>
      </c>
      <c r="I82" s="38">
        <f>IF(C82="w",LOOKUP(H82,Gewichtsklassen!$A$3:$A$1980,Gewichtsklassen!$B$3:$B$1980),0)</f>
        <v>81</v>
      </c>
      <c r="J82" s="39">
        <v>50</v>
      </c>
      <c r="K82" s="40">
        <v>70</v>
      </c>
      <c r="L82" s="40">
        <f>IF(H82&gt;0,J82+K82,0)</f>
        <v>120</v>
      </c>
      <c r="M82" s="41">
        <v>45339</v>
      </c>
      <c r="N82" s="34" t="s">
        <v>98</v>
      </c>
    </row>
    <row r="83" spans="1:14" ht="14.25" customHeight="1" x14ac:dyDescent="0.35">
      <c r="A83" s="63" t="s">
        <v>60</v>
      </c>
      <c r="B83" s="63" t="s">
        <v>61</v>
      </c>
      <c r="C83" s="65" t="s">
        <v>26</v>
      </c>
      <c r="D83" s="65">
        <v>1997</v>
      </c>
      <c r="E83" s="36" t="str">
        <f>IF(D83="","",LOOKUP(D83,Altersgruppen!$D$5:$D$93,Altersgruppen!$A$5:$A$93))</f>
        <v>Senioren</v>
      </c>
      <c r="F83" s="36" t="str">
        <f>IF(D83="","",LOOKUP(D83,Altersgruppen!$D$5:$D$93,Altersgruppen!$B$5:$B$93))</f>
        <v>f</v>
      </c>
      <c r="G83" s="34" t="s">
        <v>90</v>
      </c>
      <c r="H83" s="37">
        <v>81.099999999999994</v>
      </c>
      <c r="I83" s="38">
        <f>IF(C83="w",LOOKUP(H83,Gewichtsklassen!$A$3:$A$1980,Gewichtsklassen!$B$3:$B$1980),0)</f>
        <v>87</v>
      </c>
      <c r="J83" s="39">
        <v>97</v>
      </c>
      <c r="K83" s="40">
        <v>110</v>
      </c>
      <c r="L83" s="40">
        <f>IF(H83&gt;0,J83+K83,0)</f>
        <v>207</v>
      </c>
      <c r="M83" s="41">
        <v>45640</v>
      </c>
      <c r="N83" s="34" t="s">
        <v>93</v>
      </c>
    </row>
    <row r="84" spans="1:14" ht="14.25" customHeight="1" x14ac:dyDescent="0.35">
      <c r="A84" s="34" t="s">
        <v>202</v>
      </c>
      <c r="B84" s="34" t="s">
        <v>203</v>
      </c>
      <c r="C84" s="35" t="s">
        <v>26</v>
      </c>
      <c r="D84" s="35">
        <v>1998</v>
      </c>
      <c r="E84" s="36" t="str">
        <f>IF(D84="","",LOOKUP(D84,Altersgruppen!$D$5:$D$93,Altersgruppen!$A$5:$A$93))</f>
        <v>Senioren</v>
      </c>
      <c r="F84" s="36" t="str">
        <f>IF(D84="","",LOOKUP(D84,Altersgruppen!$D$5:$D$93,Altersgruppen!$B$5:$B$93))</f>
        <v>f</v>
      </c>
      <c r="G84" s="34" t="s">
        <v>191</v>
      </c>
      <c r="H84" s="37">
        <v>85</v>
      </c>
      <c r="I84" s="38">
        <f>IF(C84="w",LOOKUP(H84,Gewichtsklassen!$A$3:$A$1980,Gewichtsklassen!$B$3:$B$1980),0)</f>
        <v>87</v>
      </c>
      <c r="J84" s="39">
        <v>86</v>
      </c>
      <c r="K84" s="40">
        <v>107</v>
      </c>
      <c r="L84" s="40">
        <f>IF(H84&gt;0,J84+K84,0)</f>
        <v>193</v>
      </c>
      <c r="M84" s="41">
        <v>45339</v>
      </c>
      <c r="N84" s="34" t="s">
        <v>201</v>
      </c>
    </row>
    <row r="85" spans="1:14" ht="14.25" customHeight="1" x14ac:dyDescent="0.35">
      <c r="A85" s="34" t="s">
        <v>478</v>
      </c>
      <c r="B85" s="34" t="s">
        <v>479</v>
      </c>
      <c r="C85" s="35" t="s">
        <v>26</v>
      </c>
      <c r="D85" s="35">
        <v>2000</v>
      </c>
      <c r="E85" s="36" t="str">
        <f>IF(D85="","",LOOKUP(D85,Altersgruppen!$D$5:$D$93,Altersgruppen!$A$5:$A$93))</f>
        <v>Senioren</v>
      </c>
      <c r="F85" s="36" t="str">
        <f>IF(D85="","",LOOKUP(D85,Altersgruppen!$D$5:$D$93,Altersgruppen!$B$5:$B$93))</f>
        <v>f</v>
      </c>
      <c r="G85" s="34" t="s">
        <v>490</v>
      </c>
      <c r="H85" s="37">
        <v>87.6</v>
      </c>
      <c r="I85" s="38" t="str">
        <f>IF(C85="w",LOOKUP(H85,Gewichtsklassen!$A$3:$A$1980,Gewichtsklassen!$B$3:$B$1980),0)</f>
        <v>ü87</v>
      </c>
      <c r="J85" s="39">
        <v>63</v>
      </c>
      <c r="K85" s="40">
        <v>78</v>
      </c>
      <c r="L85" s="40">
        <f>IF(H85&gt;0,J85+K85,0)</f>
        <v>141</v>
      </c>
      <c r="M85" s="41">
        <v>45584</v>
      </c>
      <c r="N85" s="34" t="s">
        <v>175</v>
      </c>
    </row>
    <row r="86" spans="1:14" ht="14.25" customHeight="1" x14ac:dyDescent="0.35">
      <c r="A86" s="34" t="s">
        <v>408</v>
      </c>
      <c r="B86" s="34" t="s">
        <v>412</v>
      </c>
      <c r="C86" s="35" t="s">
        <v>26</v>
      </c>
      <c r="D86" s="35">
        <v>2002</v>
      </c>
      <c r="E86" s="36" t="str">
        <f>IF(D86="","",LOOKUP(D86,Altersgruppen!$D$5:$D$93,Altersgruppen!$A$5:$A$93))</f>
        <v>Senioren</v>
      </c>
      <c r="F86" s="36" t="str">
        <f>IF(D86="","",LOOKUP(D86,Altersgruppen!$D$5:$D$93,Altersgruppen!$B$5:$B$93))</f>
        <v>f</v>
      </c>
      <c r="G86" s="34" t="s">
        <v>400</v>
      </c>
      <c r="H86" s="37"/>
      <c r="I86" s="38" t="e">
        <f>IF(C86="w",LOOKUP(H86,Gewichtsklassen!$A$3:$A$1980,Gewichtsklassen!$B$3:$B$1980),0)</f>
        <v>#N/A</v>
      </c>
      <c r="J86" s="39"/>
      <c r="K86" s="40"/>
      <c r="L86" s="40">
        <f>IF(H86&gt;0,J86+K86,0)</f>
        <v>0</v>
      </c>
      <c r="M86" s="41"/>
      <c r="N86" s="34" t="s">
        <v>426</v>
      </c>
    </row>
    <row r="87" spans="1:14" ht="14.25" customHeight="1" x14ac:dyDescent="0.35">
      <c r="A87" s="34" t="s">
        <v>577</v>
      </c>
      <c r="B87" s="34" t="s">
        <v>578</v>
      </c>
      <c r="C87" s="35" t="s">
        <v>26</v>
      </c>
      <c r="D87" s="35">
        <v>2006</v>
      </c>
      <c r="E87" s="36" t="str">
        <f>IF(D87="","",LOOKUP(D87,Altersgruppen!$D$5:$D$93,Altersgruppen!$A$5:$A$93))</f>
        <v>Junioren</v>
      </c>
      <c r="F87" s="36" t="str">
        <f>IF(D87="","",LOOKUP(D87,Altersgruppen!$D$5:$D$93,Altersgruppen!$B$5:$B$93))</f>
        <v>e</v>
      </c>
      <c r="G87" s="34" t="s">
        <v>583</v>
      </c>
      <c r="H87" s="37">
        <v>56.4</v>
      </c>
      <c r="I87" s="38">
        <f>IF(C87="w",LOOKUP(H87,Gewichtsklassen!$A$3:$A$1980,Gewichtsklassen!$B$3:$B$1980),0)</f>
        <v>59</v>
      </c>
      <c r="J87" s="39">
        <v>66</v>
      </c>
      <c r="K87" s="40">
        <v>88</v>
      </c>
      <c r="L87" s="40">
        <f>IF(H87&gt;0,J87+K87,0)</f>
        <v>154</v>
      </c>
      <c r="M87" s="41">
        <v>45339</v>
      </c>
      <c r="N87" s="34" t="s">
        <v>201</v>
      </c>
    </row>
    <row r="88" spans="1:14" ht="14.25" customHeight="1" x14ac:dyDescent="0.35">
      <c r="A88" s="63" t="s">
        <v>70</v>
      </c>
      <c r="B88" s="63" t="s">
        <v>71</v>
      </c>
      <c r="C88" s="65" t="s">
        <v>26</v>
      </c>
      <c r="D88" s="65">
        <v>2006</v>
      </c>
      <c r="E88" s="36" t="str">
        <f>IF(D88="","",LOOKUP(D88,Altersgruppen!$D$5:$D$93,Altersgruppen!$A$5:$A$93))</f>
        <v>Junioren</v>
      </c>
      <c r="F88" s="36" t="str">
        <f>IF(D88="","",LOOKUP(D88,Altersgruppen!$D$5:$D$93,Altersgruppen!$B$5:$B$93))</f>
        <v>e</v>
      </c>
      <c r="G88" s="34" t="s">
        <v>90</v>
      </c>
      <c r="H88" s="37">
        <v>56.8</v>
      </c>
      <c r="I88" s="38">
        <f>IF(C88="w",LOOKUP(H88,Gewichtsklassen!$A$3:$A$1980,Gewichtsklassen!$B$3:$B$1980),0)</f>
        <v>59</v>
      </c>
      <c r="J88" s="39">
        <v>57</v>
      </c>
      <c r="K88" s="40">
        <v>71</v>
      </c>
      <c r="L88" s="40">
        <f>IF(H88&gt;0,J88+K88,0)</f>
        <v>128</v>
      </c>
      <c r="M88" s="41">
        <v>45640</v>
      </c>
      <c r="N88" s="34" t="s">
        <v>93</v>
      </c>
    </row>
    <row r="89" spans="1:14" ht="14.25" customHeight="1" x14ac:dyDescent="0.35">
      <c r="A89" s="34" t="s">
        <v>108</v>
      </c>
      <c r="B89" s="34" t="s">
        <v>345</v>
      </c>
      <c r="C89" s="35" t="s">
        <v>26</v>
      </c>
      <c r="D89" s="35">
        <v>2006</v>
      </c>
      <c r="E89" s="36" t="str">
        <f>IF(D89="","",LOOKUP(D89,Altersgruppen!$D$5:$D$93,Altersgruppen!$A$5:$A$93))</f>
        <v>Junioren</v>
      </c>
      <c r="F89" s="36" t="str">
        <f>IF(D89="","",LOOKUP(D89,Altersgruppen!$D$5:$D$93,Altersgruppen!$B$5:$B$93))</f>
        <v>e</v>
      </c>
      <c r="G89" s="34" t="s">
        <v>442</v>
      </c>
      <c r="H89" s="37">
        <v>63.3</v>
      </c>
      <c r="I89" s="38">
        <f>IF(C89="w",LOOKUP(H89,Gewichtsklassen!$A$3:$A$1980,Gewichtsklassen!$B$3:$B$1980),0)</f>
        <v>64</v>
      </c>
      <c r="J89" s="39">
        <v>62</v>
      </c>
      <c r="K89" s="40">
        <v>76</v>
      </c>
      <c r="L89" s="40">
        <f>IF(H89&gt;0,J89+K89,0)</f>
        <v>138</v>
      </c>
      <c r="M89" s="41">
        <v>45591</v>
      </c>
      <c r="N89" s="34" t="s">
        <v>175</v>
      </c>
    </row>
    <row r="90" spans="1:14" ht="14.25" customHeight="1" x14ac:dyDescent="0.35">
      <c r="A90" s="34" t="s">
        <v>568</v>
      </c>
      <c r="B90" s="34" t="s">
        <v>569</v>
      </c>
      <c r="C90" s="35" t="s">
        <v>26</v>
      </c>
      <c r="D90" s="35">
        <v>2005</v>
      </c>
      <c r="E90" s="36" t="str">
        <f>IF(D90="","",LOOKUP(D90,Altersgruppen!$D$5:$D$93,Altersgruppen!$A$5:$A$93))</f>
        <v>Junioren</v>
      </c>
      <c r="F90" s="36" t="str">
        <f>IF(D90="","",LOOKUP(D90,Altersgruppen!$D$5:$D$93,Altersgruppen!$B$5:$B$93))</f>
        <v>e</v>
      </c>
      <c r="G90" s="34" t="s">
        <v>565</v>
      </c>
      <c r="H90" s="37">
        <v>62</v>
      </c>
      <c r="I90" s="38">
        <f>IF(C90="w",LOOKUP(H90,Gewichtsklassen!$A$3:$A$1980,Gewichtsklassen!$B$3:$B$1980),0)</f>
        <v>64</v>
      </c>
      <c r="J90" s="39">
        <v>57</v>
      </c>
      <c r="K90" s="40">
        <v>78</v>
      </c>
      <c r="L90" s="40">
        <f>IF(H90&gt;0,J90+K90,0)</f>
        <v>135</v>
      </c>
      <c r="M90" s="41">
        <v>45619</v>
      </c>
      <c r="N90" s="34" t="s">
        <v>97</v>
      </c>
    </row>
    <row r="91" spans="1:14" ht="14.25" customHeight="1" x14ac:dyDescent="0.35">
      <c r="A91" s="63" t="s">
        <v>80</v>
      </c>
      <c r="B91" s="63" t="s">
        <v>81</v>
      </c>
      <c r="C91" s="65" t="s">
        <v>26</v>
      </c>
      <c r="D91" s="65">
        <v>2006</v>
      </c>
      <c r="E91" s="36" t="str">
        <f>IF(D91="","",LOOKUP(D91,Altersgruppen!$D$5:$D$93,Altersgruppen!$A$5:$A$93))</f>
        <v>Junioren</v>
      </c>
      <c r="F91" s="36" t="str">
        <f>IF(D91="","",LOOKUP(D91,Altersgruppen!$D$5:$D$93,Altersgruppen!$B$5:$B$93))</f>
        <v>e</v>
      </c>
      <c r="G91" s="34" t="s">
        <v>90</v>
      </c>
      <c r="H91" s="37">
        <v>65</v>
      </c>
      <c r="I91" s="38">
        <f>IF(C91="w",LOOKUP(H91,Gewichtsklassen!$A$3:$A$1980,Gewichtsklassen!$B$3:$B$1980),0)</f>
        <v>71</v>
      </c>
      <c r="J91" s="39">
        <v>62</v>
      </c>
      <c r="K91" s="40">
        <v>79</v>
      </c>
      <c r="L91" s="40">
        <f>IF(H91&gt;0,J91+K91,0)</f>
        <v>141</v>
      </c>
      <c r="M91" s="41">
        <v>45619</v>
      </c>
      <c r="N91" s="34" t="s">
        <v>97</v>
      </c>
    </row>
    <row r="92" spans="1:14" ht="14.25" customHeight="1" x14ac:dyDescent="0.35">
      <c r="A92" s="34" t="s">
        <v>108</v>
      </c>
      <c r="B92" s="34" t="s">
        <v>345</v>
      </c>
      <c r="C92" s="35" t="s">
        <v>26</v>
      </c>
      <c r="D92" s="35">
        <v>2006</v>
      </c>
      <c r="E92" s="36" t="str">
        <f>IF(D92="","",LOOKUP(D92,Altersgruppen!$D$5:$D$93,Altersgruppen!$A$5:$A$93))</f>
        <v>Junioren</v>
      </c>
      <c r="F92" s="36" t="str">
        <f>IF(D92="","",LOOKUP(D92,Altersgruppen!$D$5:$D$93,Altersgruppen!$B$5:$B$93))</f>
        <v>e</v>
      </c>
      <c r="G92" s="34" t="s">
        <v>442</v>
      </c>
      <c r="H92" s="37">
        <v>64.2</v>
      </c>
      <c r="I92" s="38">
        <f>IF(C92="w",LOOKUP(H92,Gewichtsklassen!$A$3:$A$1980,Gewichtsklassen!$B$3:$B$1980),0)</f>
        <v>71</v>
      </c>
      <c r="J92" s="39">
        <v>62</v>
      </c>
      <c r="K92" s="40">
        <v>75</v>
      </c>
      <c r="L92" s="40">
        <f>IF(H92&gt;0,J92+K92,0)</f>
        <v>137</v>
      </c>
      <c r="M92" s="41">
        <v>45633</v>
      </c>
      <c r="N92" s="34" t="s">
        <v>94</v>
      </c>
    </row>
    <row r="93" spans="1:14" ht="14.25" customHeight="1" x14ac:dyDescent="0.35">
      <c r="A93" s="34" t="s">
        <v>234</v>
      </c>
      <c r="B93" s="34" t="s">
        <v>235</v>
      </c>
      <c r="C93" s="35" t="s">
        <v>26</v>
      </c>
      <c r="D93" s="35">
        <v>2006</v>
      </c>
      <c r="E93" s="36" t="str">
        <f>IF(D93="","",LOOKUP(D93,Altersgruppen!$D$5:$D$93,Altersgruppen!$A$5:$A$93))</f>
        <v>Junioren</v>
      </c>
      <c r="F93" s="36" t="str">
        <f>IF(D93="","",LOOKUP(D93,Altersgruppen!$D$5:$D$93,Altersgruppen!$B$5:$B$93))</f>
        <v>e</v>
      </c>
      <c r="G93" s="34" t="s">
        <v>191</v>
      </c>
      <c r="H93" s="37">
        <v>71.8</v>
      </c>
      <c r="I93" s="38">
        <f>IF(C93="w",LOOKUP(H93,Gewichtsklassen!$A$3:$A$1980,Gewichtsklassen!$B$3:$B$1980),0)</f>
        <v>76</v>
      </c>
      <c r="J93" s="39">
        <v>57</v>
      </c>
      <c r="K93" s="40">
        <v>68</v>
      </c>
      <c r="L93" s="40">
        <f>IF(H93&gt;0,J93+K93,0)</f>
        <v>125</v>
      </c>
      <c r="M93" s="41">
        <v>45584</v>
      </c>
      <c r="N93" s="34" t="s">
        <v>96</v>
      </c>
    </row>
    <row r="94" spans="1:14" ht="14.25" customHeight="1" x14ac:dyDescent="0.35">
      <c r="A94" s="34" t="s">
        <v>180</v>
      </c>
      <c r="B94" s="34" t="s">
        <v>181</v>
      </c>
      <c r="C94" s="35" t="s">
        <v>26</v>
      </c>
      <c r="D94" s="35">
        <v>2007</v>
      </c>
      <c r="E94" s="36" t="str">
        <f>IF(D94="","",LOOKUP(D94,Altersgruppen!$D$5:$D$93,Altersgruppen!$A$5:$A$93))</f>
        <v>Jugend</v>
      </c>
      <c r="F94" s="36" t="str">
        <f>IF(D94="","",LOOKUP(D94,Altersgruppen!$D$5:$D$93,Altersgruppen!$B$5:$B$93))</f>
        <v>d</v>
      </c>
      <c r="G94" s="34" t="s">
        <v>173</v>
      </c>
      <c r="H94" s="37">
        <v>52.6</v>
      </c>
      <c r="I94" s="38">
        <f>IF(C94="w",LOOKUP(H94,Gewichtsklassen!$A$3:$A$1980,Gewichtsklassen!$B$3:$B$1980),0)</f>
        <v>55</v>
      </c>
      <c r="J94" s="39">
        <v>53</v>
      </c>
      <c r="K94" s="40">
        <v>70</v>
      </c>
      <c r="L94" s="40">
        <f>IF(H94&gt;0,J94+K94,0)</f>
        <v>123</v>
      </c>
      <c r="M94" s="41">
        <v>45605</v>
      </c>
      <c r="N94" s="34" t="s">
        <v>121</v>
      </c>
    </row>
    <row r="95" spans="1:14" ht="14.25" customHeight="1" x14ac:dyDescent="0.35">
      <c r="A95" s="34" t="s">
        <v>243</v>
      </c>
      <c r="B95" s="34" t="s">
        <v>244</v>
      </c>
      <c r="C95" s="35" t="s">
        <v>26</v>
      </c>
      <c r="D95" s="35">
        <v>2007</v>
      </c>
      <c r="E95" s="36" t="str">
        <f>IF(D95="","",LOOKUP(D95,Altersgruppen!$D$5:$D$93,Altersgruppen!$A$5:$A$93))</f>
        <v>Jugend</v>
      </c>
      <c r="F95" s="36" t="str">
        <f>IF(D95="","",LOOKUP(D95,Altersgruppen!$D$5:$D$93,Altersgruppen!$B$5:$B$93))</f>
        <v>d</v>
      </c>
      <c r="G95" s="34" t="s">
        <v>251</v>
      </c>
      <c r="H95" s="37">
        <v>53.3</v>
      </c>
      <c r="I95" s="38">
        <f>IF(C95="w",LOOKUP(H95,Gewichtsklassen!$A$3:$A$1980,Gewichtsklassen!$B$3:$B$1980),0)</f>
        <v>55</v>
      </c>
      <c r="J95" s="39">
        <v>30</v>
      </c>
      <c r="K95" s="40">
        <v>39</v>
      </c>
      <c r="L95" s="40">
        <f>IF(H95&gt;0,J95+K95,0)</f>
        <v>69</v>
      </c>
      <c r="M95" s="41">
        <v>45633</v>
      </c>
      <c r="N95" s="34" t="s">
        <v>252</v>
      </c>
    </row>
    <row r="96" spans="1:14" ht="14.25" customHeight="1" x14ac:dyDescent="0.35">
      <c r="A96" s="34" t="s">
        <v>182</v>
      </c>
      <c r="B96" s="34" t="s">
        <v>183</v>
      </c>
      <c r="C96" s="35" t="s">
        <v>26</v>
      </c>
      <c r="D96" s="35">
        <v>2008</v>
      </c>
      <c r="E96" s="36" t="str">
        <f>IF(D96="","",LOOKUP(D96,Altersgruppen!$D$5:$D$93,Altersgruppen!$A$5:$A$93))</f>
        <v>Jugend</v>
      </c>
      <c r="F96" s="36" t="str">
        <f>IF(D96="","",LOOKUP(D96,Altersgruppen!$D$5:$D$93,Altersgruppen!$B$5:$B$93))</f>
        <v>d</v>
      </c>
      <c r="G96" s="34" t="s">
        <v>173</v>
      </c>
      <c r="H96" s="37">
        <v>58.8</v>
      </c>
      <c r="I96" s="38">
        <f>IF(C96="w",LOOKUP(H96,Gewichtsklassen!$A$3:$A$1980,Gewichtsklassen!$B$3:$B$1980),0)</f>
        <v>59</v>
      </c>
      <c r="J96" s="39">
        <v>51</v>
      </c>
      <c r="K96" s="40">
        <v>56</v>
      </c>
      <c r="L96" s="40">
        <f>IF(H96&gt;0,J96+K96,0)</f>
        <v>107</v>
      </c>
      <c r="M96" s="41">
        <v>45312</v>
      </c>
      <c r="N96" s="34" t="s">
        <v>121</v>
      </c>
    </row>
    <row r="97" spans="1:14" ht="14.25" customHeight="1" x14ac:dyDescent="0.35">
      <c r="A97" s="34" t="s">
        <v>435</v>
      </c>
      <c r="B97" s="34" t="s">
        <v>288</v>
      </c>
      <c r="C97" s="35" t="s">
        <v>26</v>
      </c>
      <c r="D97" s="35">
        <v>2007</v>
      </c>
      <c r="E97" s="36" t="str">
        <f>IF(D97="","",LOOKUP(D97,Altersgruppen!$D$5:$D$93,Altersgruppen!$A$5:$A$93))</f>
        <v>Jugend</v>
      </c>
      <c r="F97" s="36" t="str">
        <f>IF(D97="","",LOOKUP(D97,Altersgruppen!$D$5:$D$93,Altersgruppen!$B$5:$B$93))</f>
        <v>d</v>
      </c>
      <c r="G97" s="34" t="s">
        <v>442</v>
      </c>
      <c r="H97" s="37">
        <v>61.5</v>
      </c>
      <c r="I97" s="38">
        <f>IF(C97="w",LOOKUP(H97,Gewichtsklassen!$A$3:$A$1980,Gewichtsklassen!$B$3:$B$1980),0)</f>
        <v>64</v>
      </c>
      <c r="J97" s="39">
        <v>61</v>
      </c>
      <c r="K97" s="40">
        <v>72</v>
      </c>
      <c r="L97" s="40">
        <f>IF(H97&gt;0,J97+K97,0)</f>
        <v>133</v>
      </c>
      <c r="M97" s="41">
        <v>45633</v>
      </c>
      <c r="N97" s="34" t="s">
        <v>94</v>
      </c>
    </row>
    <row r="98" spans="1:14" ht="14.25" customHeight="1" x14ac:dyDescent="0.35">
      <c r="A98" s="34" t="s">
        <v>284</v>
      </c>
      <c r="B98" s="34" t="s">
        <v>283</v>
      </c>
      <c r="C98" s="35" t="s">
        <v>26</v>
      </c>
      <c r="D98" s="35">
        <v>2008</v>
      </c>
      <c r="E98" s="36" t="str">
        <f>IF(D98="","",LOOKUP(D98,Altersgruppen!$D$5:$D$93,Altersgruppen!$A$5:$A$93))</f>
        <v>Jugend</v>
      </c>
      <c r="F98" s="36" t="str">
        <f>IF(D98="","",LOOKUP(D98,Altersgruppen!$D$5:$D$93,Altersgruppen!$B$5:$B$93))</f>
        <v>d</v>
      </c>
      <c r="G98" s="34" t="s">
        <v>296</v>
      </c>
      <c r="H98" s="37">
        <v>60.3</v>
      </c>
      <c r="I98" s="38">
        <f>IF(C98="w",LOOKUP(H98,Gewichtsklassen!$A$3:$A$1980,Gewichtsklassen!$B$3:$B$1980),0)</f>
        <v>64</v>
      </c>
      <c r="J98" s="39">
        <v>57</v>
      </c>
      <c r="K98" s="40">
        <v>73</v>
      </c>
      <c r="L98" s="40">
        <f>IF(H98&gt;0,J98+K98,0)</f>
        <v>130</v>
      </c>
      <c r="M98" s="41">
        <v>45368</v>
      </c>
      <c r="N98" s="34" t="s">
        <v>96</v>
      </c>
    </row>
    <row r="99" spans="1:14" ht="14.25" customHeight="1" x14ac:dyDescent="0.35">
      <c r="A99" s="34" t="s">
        <v>230</v>
      </c>
      <c r="B99" s="34" t="s">
        <v>231</v>
      </c>
      <c r="C99" s="35" t="s">
        <v>26</v>
      </c>
      <c r="D99" s="35">
        <v>2007</v>
      </c>
      <c r="E99" s="36" t="str">
        <f>IF(D99="","",LOOKUP(D99,Altersgruppen!$D$5:$D$93,Altersgruppen!$A$5:$A$93))</f>
        <v>Jugend</v>
      </c>
      <c r="F99" s="36" t="str">
        <f>IF(D99="","",LOOKUP(D99,Altersgruppen!$D$5:$D$93,Altersgruppen!$B$5:$B$93))</f>
        <v>d</v>
      </c>
      <c r="G99" s="34" t="s">
        <v>191</v>
      </c>
      <c r="H99" s="37">
        <v>67.7</v>
      </c>
      <c r="I99" s="38">
        <f>IF(C99="w",LOOKUP(H99,Gewichtsklassen!$A$3:$A$1980,Gewichtsklassen!$B$3:$B$1980),0)</f>
        <v>71</v>
      </c>
      <c r="J99" s="39">
        <v>46</v>
      </c>
      <c r="K99" s="40">
        <v>57</v>
      </c>
      <c r="L99" s="40">
        <f>IF(H99&gt;0,J99+K99,0)</f>
        <v>103</v>
      </c>
      <c r="M99" s="41">
        <v>45626</v>
      </c>
      <c r="N99" s="34" t="s">
        <v>96</v>
      </c>
    </row>
    <row r="100" spans="1:14" ht="14.25" customHeight="1" x14ac:dyDescent="0.35">
      <c r="A100" s="63" t="s">
        <v>86</v>
      </c>
      <c r="B100" s="63" t="s">
        <v>87</v>
      </c>
      <c r="C100" s="65" t="s">
        <v>26</v>
      </c>
      <c r="D100" s="65">
        <v>2007</v>
      </c>
      <c r="E100" s="36" t="str">
        <f>IF(D100="","",LOOKUP(D100,Altersgruppen!$D$5:$D$93,Altersgruppen!$A$5:$A$93))</f>
        <v>Jugend</v>
      </c>
      <c r="F100" s="36" t="str">
        <f>IF(D100="","",LOOKUP(D100,Altersgruppen!$D$5:$D$93,Altersgruppen!$B$5:$B$93))</f>
        <v>d</v>
      </c>
      <c r="G100" s="34" t="s">
        <v>90</v>
      </c>
      <c r="H100" s="37">
        <v>73</v>
      </c>
      <c r="I100" s="38">
        <f>IF(C100="w",LOOKUP(H100,Gewichtsklassen!$A$3:$A$1980,Gewichtsklassen!$B$3:$B$1980),0)</f>
        <v>76</v>
      </c>
      <c r="J100" s="39">
        <v>60</v>
      </c>
      <c r="K100" s="40">
        <v>78</v>
      </c>
      <c r="L100" s="40">
        <f>IF(H100&gt;0,J100+K100,0)</f>
        <v>138</v>
      </c>
      <c r="M100" s="41">
        <v>45304</v>
      </c>
      <c r="N100" s="34" t="s">
        <v>97</v>
      </c>
    </row>
    <row r="101" spans="1:14" ht="14.25" customHeight="1" x14ac:dyDescent="0.35">
      <c r="A101" s="34" t="s">
        <v>410</v>
      </c>
      <c r="B101" s="34" t="s">
        <v>411</v>
      </c>
      <c r="C101" s="35" t="s">
        <v>26</v>
      </c>
      <c r="D101" s="35">
        <v>2007</v>
      </c>
      <c r="E101" s="36" t="str">
        <f>IF(D101="","",LOOKUP(D101,Altersgruppen!$D$5:$D$93,Altersgruppen!$A$5:$A$93))</f>
        <v>Jugend</v>
      </c>
      <c r="F101" s="36" t="str">
        <f>IF(D101="","",LOOKUP(D101,Altersgruppen!$D$5:$D$93,Altersgruppen!$B$5:$B$93))</f>
        <v>d</v>
      </c>
      <c r="G101" s="34" t="s">
        <v>400</v>
      </c>
      <c r="H101" s="37">
        <v>78.7</v>
      </c>
      <c r="I101" s="38">
        <f>IF(C101="w",LOOKUP(H101,Gewichtsklassen!$A$3:$A$1980,Gewichtsklassen!$B$3:$B$1980),0)</f>
        <v>81</v>
      </c>
      <c r="J101" s="39">
        <v>65</v>
      </c>
      <c r="K101" s="40">
        <v>80</v>
      </c>
      <c r="L101" s="40">
        <f>IF(H101&gt;0,J101+K101,0)</f>
        <v>145</v>
      </c>
      <c r="M101" s="41">
        <v>45388</v>
      </c>
      <c r="N101" s="34" t="s">
        <v>92</v>
      </c>
    </row>
    <row r="102" spans="1:14" ht="14.25" customHeight="1" x14ac:dyDescent="0.35">
      <c r="A102" s="34" t="s">
        <v>197</v>
      </c>
      <c r="B102" s="34" t="s">
        <v>225</v>
      </c>
      <c r="C102" s="35" t="s">
        <v>26</v>
      </c>
      <c r="D102" s="35">
        <v>2010</v>
      </c>
      <c r="E102" s="36" t="str">
        <f>IF(D102="","",LOOKUP(D102,Altersgruppen!$D$5:$D$93,Altersgruppen!$A$5:$A$93))</f>
        <v>Schüler</v>
      </c>
      <c r="F102" s="36" t="str">
        <f>IF(D102="","",LOOKUP(D102,Altersgruppen!$D$5:$D$93,Altersgruppen!$B$5:$B$93))</f>
        <v>c</v>
      </c>
      <c r="G102" s="34" t="s">
        <v>191</v>
      </c>
      <c r="H102" s="37">
        <v>38.700000000000003</v>
      </c>
      <c r="I102" s="38">
        <f>IF(C102="w",LOOKUP(H102,Gewichtsklassen!$A$3:$A$1980,Gewichtsklassen!$B$3:$B$1980),0)</f>
        <v>40</v>
      </c>
      <c r="J102" s="39">
        <v>27</v>
      </c>
      <c r="K102" s="40">
        <v>39</v>
      </c>
      <c r="L102" s="40">
        <f>IF(H102&gt;0,J102+K102,0)</f>
        <v>66</v>
      </c>
      <c r="M102" s="41">
        <v>45605</v>
      </c>
      <c r="N102" s="34" t="s">
        <v>201</v>
      </c>
    </row>
    <row r="103" spans="1:14" ht="14.25" customHeight="1" x14ac:dyDescent="0.35">
      <c r="A103" s="34" t="s">
        <v>108</v>
      </c>
      <c r="B103" s="34" t="s">
        <v>444</v>
      </c>
      <c r="C103" s="35" t="s">
        <v>26</v>
      </c>
      <c r="D103" s="35">
        <v>2009</v>
      </c>
      <c r="E103" s="36" t="str">
        <f>IF(D103="","",LOOKUP(D103,Altersgruppen!$D$5:$D$93,Altersgruppen!$A$5:$A$93))</f>
        <v>Schüler</v>
      </c>
      <c r="F103" s="36" t="str">
        <f>IF(D103="","",LOOKUP(D103,Altersgruppen!$D$5:$D$93,Altersgruppen!$B$5:$B$93))</f>
        <v>c</v>
      </c>
      <c r="G103" s="34" t="s">
        <v>442</v>
      </c>
      <c r="H103" s="37">
        <v>53.2</v>
      </c>
      <c r="I103" s="38">
        <f>IF(C103="w",LOOKUP(H103,Gewichtsklassen!$A$3:$A$1980,Gewichtsklassen!$B$3:$B$1980),0)</f>
        <v>55</v>
      </c>
      <c r="J103" s="39">
        <v>59</v>
      </c>
      <c r="K103" s="40">
        <v>71</v>
      </c>
      <c r="L103" s="40">
        <f>IF(H103&gt;0,J103+K103,0)</f>
        <v>130</v>
      </c>
      <c r="M103" s="41">
        <v>45625</v>
      </c>
      <c r="N103" s="34" t="s">
        <v>96</v>
      </c>
    </row>
    <row r="104" spans="1:14" ht="14.25" customHeight="1" x14ac:dyDescent="0.35">
      <c r="A104" s="34" t="s">
        <v>541</v>
      </c>
      <c r="B104" s="34" t="s">
        <v>542</v>
      </c>
      <c r="C104" s="35" t="s">
        <v>26</v>
      </c>
      <c r="D104" s="35">
        <v>2009</v>
      </c>
      <c r="E104" s="36" t="str">
        <f>IF(D104="","",LOOKUP(D104,Altersgruppen!$D$5:$D$93,Altersgruppen!$A$5:$A$93))</f>
        <v>Schüler</v>
      </c>
      <c r="F104" s="36" t="str">
        <f>IF(D104="","",LOOKUP(D104,Altersgruppen!$D$5:$D$93,Altersgruppen!$B$5:$B$93))</f>
        <v>c</v>
      </c>
      <c r="G104" s="34" t="s">
        <v>547</v>
      </c>
      <c r="H104" s="37">
        <v>51.2</v>
      </c>
      <c r="I104" s="38">
        <f>IF(C104="w",LOOKUP(H104,Gewichtsklassen!$A$3:$A$1980,Gewichtsklassen!$B$3:$B$1980),0)</f>
        <v>55</v>
      </c>
      <c r="J104" s="39">
        <v>30</v>
      </c>
      <c r="K104" s="40">
        <v>43</v>
      </c>
      <c r="L104" s="40">
        <f>IF(H104&gt;0,J104+K104,0)</f>
        <v>73</v>
      </c>
      <c r="M104" s="41">
        <v>45493</v>
      </c>
      <c r="N104" s="34" t="s">
        <v>175</v>
      </c>
    </row>
    <row r="105" spans="1:14" ht="14.25" customHeight="1" x14ac:dyDescent="0.35">
      <c r="A105" s="34" t="s">
        <v>529</v>
      </c>
      <c r="B105" s="34" t="s">
        <v>530</v>
      </c>
      <c r="C105" s="35" t="s">
        <v>26</v>
      </c>
      <c r="D105" s="35">
        <v>2009</v>
      </c>
      <c r="E105" s="36" t="str">
        <f>IF(D105="","",LOOKUP(D105,Altersgruppen!$D$5:$D$93,Altersgruppen!$A$5:$A$93))</f>
        <v>Schüler</v>
      </c>
      <c r="F105" s="36" t="str">
        <f>IF(D105="","",LOOKUP(D105,Altersgruppen!$D$5:$D$93,Altersgruppen!$B$5:$B$93))</f>
        <v>c</v>
      </c>
      <c r="G105" s="34" t="s">
        <v>358</v>
      </c>
      <c r="H105" s="37">
        <v>59</v>
      </c>
      <c r="I105" s="38">
        <f>IF(C105="w",LOOKUP(H105,Gewichtsklassen!$A$3:$A$1980,Gewichtsklassen!$B$3:$B$1980),0)</f>
        <v>59</v>
      </c>
      <c r="J105" s="39">
        <v>68</v>
      </c>
      <c r="K105" s="40">
        <v>81</v>
      </c>
      <c r="L105" s="40">
        <f>IF(H105&gt;0,J105+K105,0)</f>
        <v>149</v>
      </c>
      <c r="M105" s="41">
        <v>45368</v>
      </c>
      <c r="N105" s="34" t="s">
        <v>96</v>
      </c>
    </row>
    <row r="106" spans="1:14" ht="14.25" customHeight="1" x14ac:dyDescent="0.35">
      <c r="A106" s="34" t="s">
        <v>283</v>
      </c>
      <c r="B106" s="34" t="s">
        <v>538</v>
      </c>
      <c r="C106" s="35" t="s">
        <v>26</v>
      </c>
      <c r="D106" s="35">
        <v>2010</v>
      </c>
      <c r="E106" s="36" t="str">
        <f>IF(D106="","",LOOKUP(D106,Altersgruppen!$D$5:$D$93,Altersgruppen!$A$5:$A$93))</f>
        <v>Schüler</v>
      </c>
      <c r="F106" s="36" t="str">
        <f>IF(D106="","",LOOKUP(D106,Altersgruppen!$D$5:$D$93,Altersgruppen!$B$5:$B$93))</f>
        <v>c</v>
      </c>
      <c r="G106" s="34" t="s">
        <v>547</v>
      </c>
      <c r="H106" s="37">
        <v>56.9</v>
      </c>
      <c r="I106" s="38">
        <f>IF(C106="w",LOOKUP(H106,Gewichtsklassen!$A$3:$A$1980,Gewichtsklassen!$B$3:$B$1980),0)</f>
        <v>59</v>
      </c>
      <c r="J106" s="39">
        <v>47</v>
      </c>
      <c r="K106" s="40">
        <v>60</v>
      </c>
      <c r="L106" s="40">
        <f>IF(H106&gt;0,J106+K106,0)</f>
        <v>107</v>
      </c>
      <c r="M106" s="41">
        <v>45625</v>
      </c>
      <c r="N106" s="34" t="s">
        <v>96</v>
      </c>
    </row>
    <row r="107" spans="1:14" ht="14.25" customHeight="1" x14ac:dyDescent="0.35">
      <c r="A107" s="34" t="s">
        <v>232</v>
      </c>
      <c r="B107" s="34" t="s">
        <v>233</v>
      </c>
      <c r="C107" s="35" t="s">
        <v>26</v>
      </c>
      <c r="D107" s="35">
        <v>2009</v>
      </c>
      <c r="E107" s="36" t="str">
        <f>IF(D107="","",LOOKUP(D107,Altersgruppen!$D$5:$D$93,Altersgruppen!$A$5:$A$93))</f>
        <v>Schüler</v>
      </c>
      <c r="F107" s="36" t="str">
        <f>IF(D107="","",LOOKUP(D107,Altersgruppen!$D$5:$D$93,Altersgruppen!$B$5:$B$93))</f>
        <v>c</v>
      </c>
      <c r="G107" s="34" t="s">
        <v>191</v>
      </c>
      <c r="H107" s="37">
        <v>58.8</v>
      </c>
      <c r="I107" s="38">
        <f>IF(C107="w",LOOKUP(H107,Gewichtsklassen!$A$3:$A$1980,Gewichtsklassen!$B$3:$B$1980),0)</f>
        <v>59</v>
      </c>
      <c r="J107" s="39">
        <v>45</v>
      </c>
      <c r="K107" s="40">
        <v>57</v>
      </c>
      <c r="L107" s="40">
        <f>IF(H107&gt;0,J107+K107,0)</f>
        <v>102</v>
      </c>
      <c r="M107" s="41">
        <v>45626</v>
      </c>
      <c r="N107" s="34" t="s">
        <v>96</v>
      </c>
    </row>
    <row r="108" spans="1:14" ht="14.25" customHeight="1" x14ac:dyDescent="0.35">
      <c r="A108" s="34" t="s">
        <v>356</v>
      </c>
      <c r="B108" s="34" t="s">
        <v>359</v>
      </c>
      <c r="C108" s="35" t="s">
        <v>26</v>
      </c>
      <c r="D108" s="35">
        <v>2010</v>
      </c>
      <c r="E108" s="36" t="str">
        <f>IF(D108="","",LOOKUP(D108,Altersgruppen!$D$5:$D$93,Altersgruppen!$A$5:$A$93))</f>
        <v>Schüler</v>
      </c>
      <c r="F108" s="36" t="str">
        <f>IF(D108="","",LOOKUP(D108,Altersgruppen!$D$5:$D$93,Altersgruppen!$B$5:$B$93))</f>
        <v>c</v>
      </c>
      <c r="G108" s="34" t="s">
        <v>358</v>
      </c>
      <c r="H108" s="37">
        <v>63.4</v>
      </c>
      <c r="I108" s="38">
        <f>IF(C108="w",LOOKUP(H108,Gewichtsklassen!$A$3:$A$1980,Gewichtsklassen!$B$3:$B$1980),0)</f>
        <v>64</v>
      </c>
      <c r="J108" s="39">
        <v>66</v>
      </c>
      <c r="K108" s="40">
        <v>80</v>
      </c>
      <c r="L108" s="40">
        <f>IF(H108&gt;0,J108+K108,0)</f>
        <v>146</v>
      </c>
      <c r="M108" s="41">
        <v>45625</v>
      </c>
      <c r="N108" s="34" t="s">
        <v>96</v>
      </c>
    </row>
    <row r="109" spans="1:14" ht="14.25" customHeight="1" x14ac:dyDescent="0.35">
      <c r="A109" s="34" t="s">
        <v>241</v>
      </c>
      <c r="B109" s="34" t="s">
        <v>345</v>
      </c>
      <c r="C109" s="35" t="s">
        <v>26</v>
      </c>
      <c r="D109" s="35">
        <v>2010</v>
      </c>
      <c r="E109" s="36" t="str">
        <f>IF(D109="","",LOOKUP(D109,Altersgruppen!$D$5:$D$93,Altersgruppen!$A$5:$A$93))</f>
        <v>Schüler</v>
      </c>
      <c r="F109" s="36" t="str">
        <f>IF(D109="","",LOOKUP(D109,Altersgruppen!$D$5:$D$93,Altersgruppen!$B$5:$B$93))</f>
        <v>c</v>
      </c>
      <c r="G109" s="34" t="s">
        <v>547</v>
      </c>
      <c r="H109" s="37">
        <v>59.2</v>
      </c>
      <c r="I109" s="38">
        <f>IF(C109="w",LOOKUP(H109,Gewichtsklassen!$A$3:$A$1980,Gewichtsklassen!$B$3:$B$1980),0)</f>
        <v>64</v>
      </c>
      <c r="J109" s="39">
        <v>35</v>
      </c>
      <c r="K109" s="40">
        <v>48</v>
      </c>
      <c r="L109" s="40">
        <f>IF(H109&gt;0,J109+K109,0)</f>
        <v>83</v>
      </c>
      <c r="M109" s="41">
        <v>45570</v>
      </c>
      <c r="N109" s="34" t="s">
        <v>121</v>
      </c>
    </row>
    <row r="110" spans="1:14" ht="14.25" customHeight="1" x14ac:dyDescent="0.35">
      <c r="A110" s="34" t="s">
        <v>539</v>
      </c>
      <c r="B110" s="34" t="s">
        <v>540</v>
      </c>
      <c r="C110" s="35" t="s">
        <v>26</v>
      </c>
      <c r="D110" s="35">
        <v>2010</v>
      </c>
      <c r="E110" s="36" t="str">
        <f>IF(D110="","",LOOKUP(D110,Altersgruppen!$D$5:$D$93,Altersgruppen!$A$5:$A$93))</f>
        <v>Schüler</v>
      </c>
      <c r="F110" s="36" t="str">
        <f>IF(D110="","",LOOKUP(D110,Altersgruppen!$D$5:$D$93,Altersgruppen!$B$5:$B$93))</f>
        <v>c</v>
      </c>
      <c r="G110" s="34" t="s">
        <v>547</v>
      </c>
      <c r="H110" s="37">
        <v>64.900000000000006</v>
      </c>
      <c r="I110" s="38">
        <f>IF(C110="w",LOOKUP(H110,Gewichtsklassen!$A$3:$A$1980,Gewichtsklassen!$B$3:$B$1980),0)</f>
        <v>71</v>
      </c>
      <c r="J110" s="39">
        <v>37</v>
      </c>
      <c r="K110" s="40">
        <v>45</v>
      </c>
      <c r="L110" s="40">
        <f>IF(H110&gt;0,J110+K110,0)</f>
        <v>82</v>
      </c>
      <c r="M110" s="41">
        <v>45627</v>
      </c>
      <c r="N110" s="34" t="s">
        <v>93</v>
      </c>
    </row>
    <row r="111" spans="1:14" ht="14.25" customHeight="1" x14ac:dyDescent="0.35">
      <c r="A111" s="34" t="s">
        <v>487</v>
      </c>
      <c r="B111" s="34" t="s">
        <v>179</v>
      </c>
      <c r="C111" s="35" t="s">
        <v>26</v>
      </c>
      <c r="D111" s="35">
        <v>2010</v>
      </c>
      <c r="E111" s="36" t="str">
        <f>IF(D111="","",LOOKUP(D111,Altersgruppen!$D$5:$D$93,Altersgruppen!$A$5:$A$93))</f>
        <v>Schüler</v>
      </c>
      <c r="F111" s="36" t="str">
        <f>IF(D111="","",LOOKUP(D111,Altersgruppen!$D$5:$D$93,Altersgruppen!$B$5:$B$93))</f>
        <v>c</v>
      </c>
      <c r="G111" s="34" t="s">
        <v>490</v>
      </c>
      <c r="H111" s="37">
        <v>97.3</v>
      </c>
      <c r="I111" s="38" t="str">
        <f>IF(C111="w",LOOKUP(H111,Gewichtsklassen!$A$3:$A$1980,Gewichtsklassen!$B$3:$B$1980),0)</f>
        <v>ü87</v>
      </c>
      <c r="J111" s="39">
        <v>45</v>
      </c>
      <c r="K111" s="40">
        <v>57</v>
      </c>
      <c r="L111" s="40">
        <f>IF(H111&gt;0,J111+K111,0)</f>
        <v>102</v>
      </c>
      <c r="M111" s="41">
        <v>45426</v>
      </c>
      <c r="N111" s="34" t="s">
        <v>275</v>
      </c>
    </row>
    <row r="112" spans="1:14" ht="14.25" customHeight="1" x14ac:dyDescent="0.35">
      <c r="A112" s="34" t="s">
        <v>249</v>
      </c>
      <c r="B112" s="34" t="s">
        <v>226</v>
      </c>
      <c r="C112" s="35" t="s">
        <v>26</v>
      </c>
      <c r="D112" s="35">
        <v>2013</v>
      </c>
      <c r="E112" s="36" t="str">
        <f>IF(D112="","",LOOKUP(D112,Altersgruppen!$D$5:$D$93,Altersgruppen!$A$5:$A$93))</f>
        <v>Kinder 2 Ak11-13</v>
      </c>
      <c r="F112" s="36" t="str">
        <f>IF(D112="","",LOOKUP(D112,Altersgruppen!$D$5:$D$93,Altersgruppen!$B$5:$B$93))</f>
        <v>b</v>
      </c>
      <c r="G112" s="34" t="s">
        <v>251</v>
      </c>
      <c r="H112" s="37">
        <v>30.6</v>
      </c>
      <c r="I112" s="38">
        <f>IF(C112="w",LOOKUP(H112,Gewichtsklassen!$A$3:$A$1980,Gewichtsklassen!$B$3:$B$1980),0)</f>
        <v>35</v>
      </c>
      <c r="J112" s="39">
        <v>25</v>
      </c>
      <c r="K112" s="40">
        <v>32</v>
      </c>
      <c r="L112" s="40">
        <f>IF(H112&gt;0,J112+K112,0)</f>
        <v>57</v>
      </c>
      <c r="M112" s="41">
        <v>45323</v>
      </c>
      <c r="N112" s="34" t="s">
        <v>93</v>
      </c>
    </row>
    <row r="113" spans="1:14" ht="14.25" customHeight="1" x14ac:dyDescent="0.35">
      <c r="A113" s="34" t="s">
        <v>406</v>
      </c>
      <c r="B113" s="34" t="s">
        <v>407</v>
      </c>
      <c r="C113" s="35" t="s">
        <v>26</v>
      </c>
      <c r="D113" s="35">
        <v>2013</v>
      </c>
      <c r="E113" s="36" t="str">
        <f>IF(D113="","",LOOKUP(D113,Altersgruppen!$D$5:$D$93,Altersgruppen!$A$5:$A$93))</f>
        <v>Kinder 2 Ak11-13</v>
      </c>
      <c r="F113" s="36" t="str">
        <f>IF(D113="","",LOOKUP(D113,Altersgruppen!$D$5:$D$93,Altersgruppen!$B$5:$B$93))</f>
        <v>b</v>
      </c>
      <c r="G113" s="34" t="s">
        <v>400</v>
      </c>
      <c r="H113" s="37">
        <v>39.4</v>
      </c>
      <c r="I113" s="38">
        <f>IF(C113="w",LOOKUP(H113,Gewichtsklassen!$A$3:$A$1980,Gewichtsklassen!$B$3:$B$1980),0)</f>
        <v>40</v>
      </c>
      <c r="J113" s="39">
        <v>21</v>
      </c>
      <c r="K113" s="40">
        <v>30</v>
      </c>
      <c r="L113" s="40">
        <f>IF(H113&gt;0,J113+K113,0)</f>
        <v>51</v>
      </c>
      <c r="M113" s="41">
        <v>45641</v>
      </c>
      <c r="N113" s="34" t="s">
        <v>175</v>
      </c>
    </row>
    <row r="114" spans="1:14" ht="14.25" customHeight="1" x14ac:dyDescent="0.35">
      <c r="A114" s="34" t="s">
        <v>561</v>
      </c>
      <c r="B114" s="34" t="s">
        <v>341</v>
      </c>
      <c r="C114" s="35" t="s">
        <v>26</v>
      </c>
      <c r="D114" s="35">
        <v>2013</v>
      </c>
      <c r="E114" s="36" t="str">
        <f>IF(D114="","",LOOKUP(D114,Altersgruppen!$D$5:$D$93,Altersgruppen!$A$5:$A$93))</f>
        <v>Kinder 2 Ak11-13</v>
      </c>
      <c r="F114" s="36" t="str">
        <f>IF(D114="","",LOOKUP(D114,Altersgruppen!$D$5:$D$93,Altersgruppen!$B$5:$B$93))</f>
        <v>b</v>
      </c>
      <c r="G114" s="34" t="s">
        <v>565</v>
      </c>
      <c r="H114" s="37">
        <v>37.1</v>
      </c>
      <c r="I114" s="38">
        <f>IF(C114="w",LOOKUP(H114,Gewichtsklassen!$A$3:$A$1980,Gewichtsklassen!$B$3:$B$1980),0)</f>
        <v>40</v>
      </c>
      <c r="J114" s="39">
        <v>18</v>
      </c>
      <c r="K114" s="40">
        <v>24</v>
      </c>
      <c r="L114" s="40">
        <f>IF(H114&gt;0,J114+K114,0)</f>
        <v>42</v>
      </c>
      <c r="M114" s="41">
        <v>45570</v>
      </c>
      <c r="N114" s="34" t="s">
        <v>121</v>
      </c>
    </row>
    <row r="115" spans="1:14" ht="14.25" customHeight="1" x14ac:dyDescent="0.35">
      <c r="A115" s="34" t="s">
        <v>227</v>
      </c>
      <c r="B115" s="34" t="s">
        <v>228</v>
      </c>
      <c r="C115" s="35" t="s">
        <v>26</v>
      </c>
      <c r="D115" s="35">
        <v>2012</v>
      </c>
      <c r="E115" s="36" t="str">
        <f>IF(D115="","",LOOKUP(D115,Altersgruppen!$D$5:$D$93,Altersgruppen!$A$5:$A$93))</f>
        <v>Kinder 2 Ak11-13</v>
      </c>
      <c r="F115" s="36" t="str">
        <f>IF(D115="","",LOOKUP(D115,Altersgruppen!$D$5:$D$93,Altersgruppen!$B$5:$B$93))</f>
        <v>b</v>
      </c>
      <c r="G115" s="34" t="s">
        <v>191</v>
      </c>
      <c r="H115" s="37">
        <v>41</v>
      </c>
      <c r="I115" s="38">
        <f>IF(C115="w",LOOKUP(H115,Gewichtsklassen!$A$3:$A$1980,Gewichtsklassen!$B$3:$B$1980),0)</f>
        <v>45</v>
      </c>
      <c r="J115" s="39">
        <v>28</v>
      </c>
      <c r="K115" s="40">
        <v>38</v>
      </c>
      <c r="L115" s="40">
        <f>IF(H115&gt;0,J115+K115,0)</f>
        <v>66</v>
      </c>
      <c r="M115" s="41">
        <v>45627</v>
      </c>
      <c r="N115" s="34" t="s">
        <v>93</v>
      </c>
    </row>
    <row r="116" spans="1:14" ht="14.25" customHeight="1" x14ac:dyDescent="0.35">
      <c r="A116" s="34" t="s">
        <v>184</v>
      </c>
      <c r="B116" s="34" t="s">
        <v>185</v>
      </c>
      <c r="C116" s="35" t="s">
        <v>26</v>
      </c>
      <c r="D116" s="35">
        <v>2011</v>
      </c>
      <c r="E116" s="36" t="str">
        <f>IF(D116="","",LOOKUP(D116,Altersgruppen!$D$5:$D$93,Altersgruppen!$A$5:$A$93))</f>
        <v>Kinder 2 Ak11-13</v>
      </c>
      <c r="F116" s="36" t="str">
        <f>IF(D116="","",LOOKUP(D116,Altersgruppen!$D$5:$D$93,Altersgruppen!$B$5:$B$93))</f>
        <v>b</v>
      </c>
      <c r="G116" s="34" t="s">
        <v>173</v>
      </c>
      <c r="H116" s="37">
        <v>40.299999999999997</v>
      </c>
      <c r="I116" s="38">
        <f>IF(C116="w",LOOKUP(H116,Gewichtsklassen!$A$3:$A$1980,Gewichtsklassen!$B$3:$B$1980),0)</f>
        <v>45</v>
      </c>
      <c r="J116" s="39">
        <v>21</v>
      </c>
      <c r="K116" s="40">
        <v>26</v>
      </c>
      <c r="L116" s="40">
        <f>IF(H116&gt;0,J116+K116,0)</f>
        <v>47</v>
      </c>
      <c r="M116" s="41">
        <v>45570</v>
      </c>
      <c r="N116" s="34" t="s">
        <v>121</v>
      </c>
    </row>
    <row r="117" spans="1:14" ht="14.25" customHeight="1" x14ac:dyDescent="0.35">
      <c r="A117" s="34" t="s">
        <v>545</v>
      </c>
      <c r="B117" s="34" t="s">
        <v>481</v>
      </c>
      <c r="C117" s="35" t="s">
        <v>26</v>
      </c>
      <c r="D117" s="35">
        <v>2013</v>
      </c>
      <c r="E117" s="36" t="str">
        <f>IF(D117="","",LOOKUP(D117,Altersgruppen!$D$5:$D$93,Altersgruppen!$A$5:$A$93))</f>
        <v>Kinder 2 Ak11-13</v>
      </c>
      <c r="F117" s="36" t="str">
        <f>IF(D117="","",LOOKUP(D117,Altersgruppen!$D$5:$D$93,Altersgruppen!$B$5:$B$93))</f>
        <v>b</v>
      </c>
      <c r="G117" s="34" t="s">
        <v>547</v>
      </c>
      <c r="H117" s="37">
        <v>42.4</v>
      </c>
      <c r="I117" s="38">
        <f>IF(C117="w",LOOKUP(H117,Gewichtsklassen!$A$3:$A$1980,Gewichtsklassen!$B$3:$B$1980),0)</f>
        <v>45</v>
      </c>
      <c r="J117" s="39">
        <v>17</v>
      </c>
      <c r="K117" s="40">
        <v>23</v>
      </c>
      <c r="L117" s="40">
        <f>IF(H117&gt;0,J117+K117,0)</f>
        <v>40</v>
      </c>
      <c r="M117" s="41">
        <v>45312</v>
      </c>
      <c r="N117" s="34" t="s">
        <v>121</v>
      </c>
    </row>
    <row r="118" spans="1:14" ht="14.25" customHeight="1" x14ac:dyDescent="0.35">
      <c r="A118" s="34" t="s">
        <v>408</v>
      </c>
      <c r="B118" s="34" t="s">
        <v>409</v>
      </c>
      <c r="C118" s="35" t="s">
        <v>26</v>
      </c>
      <c r="D118" s="35">
        <v>2011</v>
      </c>
      <c r="E118" s="36" t="str">
        <f>IF(D118="","",LOOKUP(D118,Altersgruppen!$D$5:$D$93,Altersgruppen!$A$5:$A$93))</f>
        <v>Kinder 2 Ak11-13</v>
      </c>
      <c r="F118" s="36" t="str">
        <f>IF(D118="","",LOOKUP(D118,Altersgruppen!$D$5:$D$93,Altersgruppen!$B$5:$B$93))</f>
        <v>b</v>
      </c>
      <c r="G118" s="34" t="s">
        <v>400</v>
      </c>
      <c r="H118" s="37">
        <v>51.1</v>
      </c>
      <c r="I118" s="38">
        <f>IF(C118="w",LOOKUP(H118,Gewichtsklassen!$A$3:$A$1980,Gewichtsklassen!$B$3:$B$1980),0)</f>
        <v>55</v>
      </c>
      <c r="J118" s="39">
        <v>48</v>
      </c>
      <c r="K118" s="40">
        <v>58</v>
      </c>
      <c r="L118" s="40">
        <f>IF(H118&gt;0,J118+K118,0)</f>
        <v>106</v>
      </c>
      <c r="M118" s="41">
        <v>45641</v>
      </c>
      <c r="N118" s="34" t="s">
        <v>175</v>
      </c>
    </row>
    <row r="119" spans="1:14" ht="14.25" customHeight="1" x14ac:dyDescent="0.35">
      <c r="A119" s="34" t="s">
        <v>276</v>
      </c>
      <c r="B119" s="34" t="s">
        <v>277</v>
      </c>
      <c r="C119" s="35" t="s">
        <v>26</v>
      </c>
      <c r="D119" s="35">
        <v>2013</v>
      </c>
      <c r="E119" s="36" t="str">
        <f>IF(D119="","",LOOKUP(D119,Altersgruppen!$D$5:$D$93,Altersgruppen!$A$5:$A$93))</f>
        <v>Kinder 2 Ak11-13</v>
      </c>
      <c r="F119" s="36" t="str">
        <f>IF(D119="","",LOOKUP(D119,Altersgruppen!$D$5:$D$93,Altersgruppen!$B$5:$B$93))</f>
        <v>b</v>
      </c>
      <c r="G119" s="34" t="s">
        <v>296</v>
      </c>
      <c r="H119" s="37">
        <v>50.7</v>
      </c>
      <c r="I119" s="38">
        <f>IF(C119="w",LOOKUP(H119,Gewichtsklassen!$A$3:$A$1980,Gewichtsklassen!$B$3:$B$1980),0)</f>
        <v>55</v>
      </c>
      <c r="J119" s="39">
        <v>26</v>
      </c>
      <c r="K119" s="40">
        <v>35</v>
      </c>
      <c r="L119" s="40">
        <f>IF(H119&gt;0,J119+K119,0)</f>
        <v>61</v>
      </c>
      <c r="M119" s="41">
        <v>45570</v>
      </c>
      <c r="N119" s="34" t="s">
        <v>121</v>
      </c>
    </row>
    <row r="120" spans="1:14" ht="14.25" customHeight="1" x14ac:dyDescent="0.35">
      <c r="A120" s="34" t="s">
        <v>280</v>
      </c>
      <c r="B120" s="34" t="s">
        <v>281</v>
      </c>
      <c r="C120" s="35" t="s">
        <v>26</v>
      </c>
      <c r="D120" s="35">
        <v>2012</v>
      </c>
      <c r="E120" s="36" t="str">
        <f>IF(D120="","",LOOKUP(D120,Altersgruppen!$D$5:$D$93,Altersgruppen!$A$5:$A$93))</f>
        <v>Kinder 2 Ak11-13</v>
      </c>
      <c r="F120" s="36" t="str">
        <f>IF(D120="","",LOOKUP(D120,Altersgruppen!$D$5:$D$93,Altersgruppen!$B$5:$B$93))</f>
        <v>b</v>
      </c>
      <c r="G120" s="34" t="s">
        <v>296</v>
      </c>
      <c r="H120" s="37">
        <v>51.5</v>
      </c>
      <c r="I120" s="38">
        <f>IF(C120="w",LOOKUP(H120,Gewichtsklassen!$A$3:$A$1980,Gewichtsklassen!$B$3:$B$1980),0)</f>
        <v>55</v>
      </c>
      <c r="J120" s="39">
        <v>19</v>
      </c>
      <c r="K120" s="40">
        <v>32</v>
      </c>
      <c r="L120" s="40">
        <f>IF(H120&gt;0,J120+K120,0)</f>
        <v>51</v>
      </c>
      <c r="M120" s="41">
        <v>45493</v>
      </c>
      <c r="N120" s="34" t="s">
        <v>175</v>
      </c>
    </row>
    <row r="121" spans="1:14" ht="14.25" customHeight="1" x14ac:dyDescent="0.35">
      <c r="A121" s="34" t="s">
        <v>278</v>
      </c>
      <c r="B121" s="34" t="s">
        <v>279</v>
      </c>
      <c r="C121" s="35" t="s">
        <v>26</v>
      </c>
      <c r="D121" s="35">
        <v>2013</v>
      </c>
      <c r="E121" s="36" t="str">
        <f>IF(D121="","",LOOKUP(D121,Altersgruppen!$D$5:$D$93,Altersgruppen!$A$5:$A$93))</f>
        <v>Kinder 2 Ak11-13</v>
      </c>
      <c r="F121" s="36" t="str">
        <f>IF(D121="","",LOOKUP(D121,Altersgruppen!$D$5:$D$93,Altersgruppen!$B$5:$B$93))</f>
        <v>b</v>
      </c>
      <c r="G121" s="34" t="s">
        <v>296</v>
      </c>
      <c r="H121" s="37">
        <v>53.6</v>
      </c>
      <c r="I121" s="38">
        <f>IF(C121="w",LOOKUP(H121,Gewichtsklassen!$A$3:$A$1980,Gewichtsklassen!$B$3:$B$1980),0)</f>
        <v>55</v>
      </c>
      <c r="J121" s="39">
        <v>20</v>
      </c>
      <c r="K121" s="40">
        <v>30</v>
      </c>
      <c r="L121" s="40">
        <f>IF(H121&gt;0,J121+K121,0)</f>
        <v>50</v>
      </c>
      <c r="M121" s="41">
        <v>45493</v>
      </c>
      <c r="N121" s="34" t="s">
        <v>175</v>
      </c>
    </row>
    <row r="122" spans="1:14" ht="14.25" customHeight="1" x14ac:dyDescent="0.35">
      <c r="A122" s="34" t="s">
        <v>282</v>
      </c>
      <c r="B122" s="34" t="s">
        <v>283</v>
      </c>
      <c r="C122" s="35" t="s">
        <v>26</v>
      </c>
      <c r="D122" s="35">
        <v>2011</v>
      </c>
      <c r="E122" s="36" t="str">
        <f>IF(D122="","",LOOKUP(D122,Altersgruppen!$D$5:$D$93,Altersgruppen!$A$5:$A$93))</f>
        <v>Kinder 2 Ak11-13</v>
      </c>
      <c r="F122" s="36" t="str">
        <f>IF(D122="","",LOOKUP(D122,Altersgruppen!$D$5:$D$93,Altersgruppen!$B$5:$B$93))</f>
        <v>b</v>
      </c>
      <c r="G122" s="34" t="s">
        <v>296</v>
      </c>
      <c r="H122" s="37">
        <v>58.7</v>
      </c>
      <c r="I122" s="38">
        <f>IF(C122="w",LOOKUP(H122,Gewichtsklassen!$A$3:$A$1980,Gewichtsklassen!$B$3:$B$1980),0)</f>
        <v>59</v>
      </c>
      <c r="J122" s="39">
        <v>55</v>
      </c>
      <c r="K122" s="40">
        <v>66</v>
      </c>
      <c r="L122" s="40">
        <f>IF(H122&gt;0,J122+K122,0)</f>
        <v>121</v>
      </c>
      <c r="M122" s="41">
        <v>45627</v>
      </c>
      <c r="N122" s="34" t="s">
        <v>93</v>
      </c>
    </row>
    <row r="123" spans="1:14" ht="14.25" customHeight="1" x14ac:dyDescent="0.35">
      <c r="A123" s="34" t="s">
        <v>282</v>
      </c>
      <c r="B123" s="34" t="s">
        <v>283</v>
      </c>
      <c r="C123" s="35" t="s">
        <v>26</v>
      </c>
      <c r="D123" s="35">
        <v>2011</v>
      </c>
      <c r="E123" s="36" t="str">
        <f>IF(D123="","",LOOKUP(D123,Altersgruppen!$D$5:$D$93,Altersgruppen!$A$5:$A$93))</f>
        <v>Kinder 2 Ak11-13</v>
      </c>
      <c r="F123" s="36" t="str">
        <f>IF(D123="","",LOOKUP(D123,Altersgruppen!$D$5:$D$93,Altersgruppen!$B$5:$B$93))</f>
        <v>b</v>
      </c>
      <c r="G123" s="34" t="s">
        <v>296</v>
      </c>
      <c r="H123" s="37">
        <v>59.7</v>
      </c>
      <c r="I123" s="38">
        <f>IF(C123="w",LOOKUP(H123,Gewichtsklassen!$A$3:$A$1980,Gewichtsklassen!$B$3:$B$1980),0)</f>
        <v>64</v>
      </c>
      <c r="J123" s="39">
        <v>54</v>
      </c>
      <c r="K123" s="40">
        <v>70</v>
      </c>
      <c r="L123" s="40">
        <f>IF(H123&gt;0,J123+K123,0)</f>
        <v>124</v>
      </c>
      <c r="M123" s="41">
        <v>45619</v>
      </c>
      <c r="N123" s="34" t="s">
        <v>122</v>
      </c>
    </row>
    <row r="124" spans="1:14" ht="14.25" customHeight="1" x14ac:dyDescent="0.35">
      <c r="A124" s="34" t="s">
        <v>482</v>
      </c>
      <c r="B124" s="34" t="s">
        <v>483</v>
      </c>
      <c r="C124" s="35" t="s">
        <v>26</v>
      </c>
      <c r="D124" s="35">
        <v>2017</v>
      </c>
      <c r="E124" s="36" t="str">
        <f>IF(D124="","",LOOKUP(D124,Altersgruppen!$D$5:$D$93,Altersgruppen!$A$5:$A$93))</f>
        <v>Kinder 1 bis AK10</v>
      </c>
      <c r="F124" s="36" t="str">
        <f>IF(D124="","",LOOKUP(D124,Altersgruppen!$D$5:$D$93,Altersgruppen!$B$5:$B$93))</f>
        <v>a</v>
      </c>
      <c r="G124" s="34" t="s">
        <v>490</v>
      </c>
      <c r="H124" s="37">
        <v>22.7</v>
      </c>
      <c r="I124" s="38">
        <f>IF(C124="w",LOOKUP(H124,Gewichtsklassen!$A$3:$A$1980,Gewichtsklassen!$B$3:$B$1980),0)</f>
        <v>25</v>
      </c>
      <c r="J124" s="39">
        <v>9</v>
      </c>
      <c r="K124" s="40">
        <v>14</v>
      </c>
      <c r="L124" s="40">
        <f>IF(H124&gt;0,J124+K124,0)</f>
        <v>23</v>
      </c>
      <c r="M124" s="41">
        <v>45627</v>
      </c>
      <c r="N124" s="34" t="s">
        <v>93</v>
      </c>
    </row>
    <row r="125" spans="1:14" ht="14.25" customHeight="1" x14ac:dyDescent="0.35">
      <c r="A125" s="34" t="s">
        <v>485</v>
      </c>
      <c r="B125" s="34" t="s">
        <v>486</v>
      </c>
      <c r="C125" s="35" t="s">
        <v>26</v>
      </c>
      <c r="D125" s="35">
        <v>2014</v>
      </c>
      <c r="E125" s="36" t="str">
        <f>IF(D125="","",LOOKUP(D125,Altersgruppen!$D$5:$D$93,Altersgruppen!$A$5:$A$93))</f>
        <v>Kinder 1 bis AK10</v>
      </c>
      <c r="F125" s="36" t="str">
        <f>IF(D125="","",LOOKUP(D125,Altersgruppen!$D$5:$D$93,Altersgruppen!$B$5:$B$93))</f>
        <v>a</v>
      </c>
      <c r="G125" s="34" t="s">
        <v>490</v>
      </c>
      <c r="H125" s="37">
        <v>28.4</v>
      </c>
      <c r="I125" s="38">
        <f>IF(C125="w",LOOKUP(H125,Gewichtsklassen!$A$3:$A$1980,Gewichtsklassen!$B$3:$B$1980),0)</f>
        <v>30</v>
      </c>
      <c r="J125" s="39">
        <v>15</v>
      </c>
      <c r="K125" s="40">
        <v>23</v>
      </c>
      <c r="L125" s="40">
        <f>IF(H125&gt;0,J125+K125,0)</f>
        <v>38</v>
      </c>
      <c r="M125" s="41">
        <v>45627</v>
      </c>
      <c r="N125" s="34" t="s">
        <v>93</v>
      </c>
    </row>
    <row r="126" spans="1:14" ht="14.25" customHeight="1" x14ac:dyDescent="0.35">
      <c r="A126" s="34" t="s">
        <v>309</v>
      </c>
      <c r="B126" s="34" t="s">
        <v>337</v>
      </c>
      <c r="C126" s="35" t="s">
        <v>26</v>
      </c>
      <c r="D126" s="35">
        <v>2016</v>
      </c>
      <c r="E126" s="36" t="str">
        <f>IF(D126="","",LOOKUP(D126,Altersgruppen!$D$5:$D$93,Altersgruppen!$A$5:$A$93))</f>
        <v>Kinder 1 bis AK10</v>
      </c>
      <c r="F126" s="36" t="str">
        <f>IF(D126="","",LOOKUP(D126,Altersgruppen!$D$5:$D$93,Altersgruppen!$B$5:$B$93))</f>
        <v>a</v>
      </c>
      <c r="G126" s="34" t="s">
        <v>336</v>
      </c>
      <c r="H126" s="37">
        <v>25.9</v>
      </c>
      <c r="I126" s="38">
        <f>IF(C126="w",LOOKUP(H126,Gewichtsklassen!$A$3:$A$1980,Gewichtsklassen!$B$3:$B$1980),0)</f>
        <v>30</v>
      </c>
      <c r="J126" s="39">
        <v>12</v>
      </c>
      <c r="K126" s="40">
        <v>14</v>
      </c>
      <c r="L126" s="40">
        <f>IF(H126&gt;0,J126+K126,0)</f>
        <v>26</v>
      </c>
      <c r="M126" s="41">
        <v>45570</v>
      </c>
      <c r="N126" s="34" t="s">
        <v>121</v>
      </c>
    </row>
    <row r="127" spans="1:14" ht="14.25" customHeight="1" x14ac:dyDescent="0.35">
      <c r="A127" s="34" t="s">
        <v>222</v>
      </c>
      <c r="B127" s="34" t="s">
        <v>229</v>
      </c>
      <c r="C127" s="35" t="s">
        <v>26</v>
      </c>
      <c r="D127" s="35">
        <v>2015</v>
      </c>
      <c r="E127" s="36" t="str">
        <f>IF(D127="","",LOOKUP(D127,Altersgruppen!$D$5:$D$93,Altersgruppen!$A$5:$A$93))</f>
        <v>Kinder 1 bis AK10</v>
      </c>
      <c r="F127" s="36" t="str">
        <f>IF(D127="","",LOOKUP(D127,Altersgruppen!$D$5:$D$93,Altersgruppen!$B$5:$B$93))</f>
        <v>a</v>
      </c>
      <c r="G127" s="34" t="s">
        <v>191</v>
      </c>
      <c r="H127" s="37">
        <v>28.2</v>
      </c>
      <c r="I127" s="38">
        <f>IF(C127="w",LOOKUP(H127,Gewichtsklassen!$A$3:$A$1980,Gewichtsklassen!$B$3:$B$1980),0)</f>
        <v>30</v>
      </c>
      <c r="J127" s="39">
        <v>10</v>
      </c>
      <c r="K127" s="40">
        <v>12</v>
      </c>
      <c r="L127" s="40">
        <f>IF(H127&gt;0,J127+K127,0)</f>
        <v>22</v>
      </c>
      <c r="M127" s="41">
        <v>45493</v>
      </c>
      <c r="N127" s="34" t="s">
        <v>175</v>
      </c>
    </row>
    <row r="128" spans="1:14" ht="14.25" customHeight="1" x14ac:dyDescent="0.35">
      <c r="A128" s="34" t="s">
        <v>482</v>
      </c>
      <c r="B128" s="34" t="s">
        <v>484</v>
      </c>
      <c r="C128" s="35" t="s">
        <v>26</v>
      </c>
      <c r="D128" s="35">
        <v>2015</v>
      </c>
      <c r="E128" s="36" t="str">
        <f>IF(D128="","",LOOKUP(D128,Altersgruppen!$D$5:$D$93,Altersgruppen!$A$5:$A$93))</f>
        <v>Kinder 1 bis AK10</v>
      </c>
      <c r="F128" s="36" t="str">
        <f>IF(D128="","",LOOKUP(D128,Altersgruppen!$D$5:$D$93,Altersgruppen!$B$5:$B$93))</f>
        <v>a</v>
      </c>
      <c r="G128" s="34" t="s">
        <v>490</v>
      </c>
      <c r="H128" s="37">
        <v>32</v>
      </c>
      <c r="I128" s="38">
        <f>IF(C128="w",LOOKUP(H128,Gewichtsklassen!$A$3:$A$1980,Gewichtsklassen!$B$3:$B$1980),0)</f>
        <v>35</v>
      </c>
      <c r="J128" s="39">
        <v>12</v>
      </c>
      <c r="K128" s="40">
        <v>17</v>
      </c>
      <c r="L128" s="40">
        <f>IF(H128&gt;0,J128+K128,0)</f>
        <v>29</v>
      </c>
      <c r="M128" s="41">
        <v>45627</v>
      </c>
      <c r="N128" s="34" t="s">
        <v>93</v>
      </c>
    </row>
    <row r="129" spans="1:14" ht="14.25" customHeight="1" x14ac:dyDescent="0.35">
      <c r="A129" s="34" t="s">
        <v>222</v>
      </c>
      <c r="B129" s="34" t="s">
        <v>229</v>
      </c>
      <c r="C129" s="35" t="s">
        <v>26</v>
      </c>
      <c r="D129" s="35">
        <v>2015</v>
      </c>
      <c r="E129" s="36" t="str">
        <f>IF(D129="","",LOOKUP(D129,Altersgruppen!$D$5:$D$93,Altersgruppen!$A$5:$A$93))</f>
        <v>Kinder 1 bis AK10</v>
      </c>
      <c r="F129" s="36" t="str">
        <f>IF(D129="","",LOOKUP(D129,Altersgruppen!$D$5:$D$93,Altersgruppen!$B$5:$B$93))</f>
        <v>a</v>
      </c>
      <c r="G129" s="34" t="s">
        <v>191</v>
      </c>
      <c r="H129" s="37">
        <v>30.6</v>
      </c>
      <c r="I129" s="38">
        <f>IF(C129="w",LOOKUP(H129,Gewichtsklassen!$A$3:$A$1980,Gewichtsklassen!$B$3:$B$1980),0)</f>
        <v>35</v>
      </c>
      <c r="J129" s="39">
        <v>11</v>
      </c>
      <c r="K129" s="40">
        <v>16</v>
      </c>
      <c r="L129" s="40">
        <f>IF(H129&gt;0,J129+K129,0)</f>
        <v>27</v>
      </c>
      <c r="M129" s="41">
        <v>45570</v>
      </c>
      <c r="N129" s="34" t="s">
        <v>121</v>
      </c>
    </row>
    <row r="130" spans="1:14" ht="14.25" customHeight="1" x14ac:dyDescent="0.35">
      <c r="A130" s="34" t="s">
        <v>221</v>
      </c>
      <c r="B130" s="34" t="s">
        <v>226</v>
      </c>
      <c r="C130" s="35" t="s">
        <v>26</v>
      </c>
      <c r="D130" s="35">
        <v>2014</v>
      </c>
      <c r="E130" s="36" t="str">
        <f>IF(D130="","",LOOKUP(D130,Altersgruppen!$D$5:$D$93,Altersgruppen!$A$5:$A$93))</f>
        <v>Kinder 1 bis AK10</v>
      </c>
      <c r="F130" s="36" t="str">
        <f>IF(D130="","",LOOKUP(D130,Altersgruppen!$D$5:$D$93,Altersgruppen!$B$5:$B$93))</f>
        <v>a</v>
      </c>
      <c r="G130" s="34" t="s">
        <v>191</v>
      </c>
      <c r="H130" s="37">
        <v>34</v>
      </c>
      <c r="I130" s="38">
        <f>IF(C130="w",LOOKUP(H130,Gewichtsklassen!$A$3:$A$1980,Gewichtsklassen!$B$3:$B$1980),0)</f>
        <v>35</v>
      </c>
      <c r="J130" s="39">
        <v>9</v>
      </c>
      <c r="K130" s="40">
        <v>12</v>
      </c>
      <c r="L130" s="40">
        <f>IF(H130&gt;0,J130+K130,0)</f>
        <v>21</v>
      </c>
      <c r="M130" s="41">
        <v>45627</v>
      </c>
      <c r="N130" s="34" t="s">
        <v>93</v>
      </c>
    </row>
    <row r="131" spans="1:14" ht="14.25" customHeight="1" x14ac:dyDescent="0.35">
      <c r="A131" s="34" t="s">
        <v>536</v>
      </c>
      <c r="B131" s="34" t="s">
        <v>537</v>
      </c>
      <c r="C131" s="35" t="s">
        <v>26</v>
      </c>
      <c r="D131" s="35">
        <v>2014</v>
      </c>
      <c r="E131" s="36" t="str">
        <f>IF(D131="","",LOOKUP(D131,Altersgruppen!$D$5:$D$93,Altersgruppen!$A$5:$A$93))</f>
        <v>Kinder 1 bis AK10</v>
      </c>
      <c r="F131" s="36" t="str">
        <f>IF(D131="","",LOOKUP(D131,Altersgruppen!$D$5:$D$93,Altersgruppen!$B$5:$B$93))</f>
        <v>a</v>
      </c>
      <c r="G131" s="34" t="s">
        <v>547</v>
      </c>
      <c r="H131" s="37">
        <v>38.4</v>
      </c>
      <c r="I131" s="38">
        <f>IF(C131="w",LOOKUP(H131,Gewichtsklassen!$A$3:$A$1980,Gewichtsklassen!$B$3:$B$1980),0)</f>
        <v>40</v>
      </c>
      <c r="J131" s="39">
        <v>23</v>
      </c>
      <c r="K131" s="40">
        <v>31</v>
      </c>
      <c r="L131" s="40">
        <f>IF(H131&gt;0,J131+K131,0)</f>
        <v>54</v>
      </c>
      <c r="M131" s="41">
        <v>45627</v>
      </c>
      <c r="N131" s="34" t="s">
        <v>93</v>
      </c>
    </row>
    <row r="132" spans="1:14" ht="14.25" customHeight="1" x14ac:dyDescent="0.35">
      <c r="A132" s="34" t="s">
        <v>405</v>
      </c>
      <c r="B132" s="34" t="s">
        <v>404</v>
      </c>
      <c r="C132" s="35" t="s">
        <v>26</v>
      </c>
      <c r="D132" s="35">
        <v>2014</v>
      </c>
      <c r="E132" s="36" t="str">
        <f>IF(D132="","",LOOKUP(D132,Altersgruppen!$D$5:$D$93,Altersgruppen!$A$5:$A$93))</f>
        <v>Kinder 1 bis AK10</v>
      </c>
      <c r="F132" s="36" t="str">
        <f>IF(D132="","",LOOKUP(D132,Altersgruppen!$D$5:$D$93,Altersgruppen!$B$5:$B$93))</f>
        <v>a</v>
      </c>
      <c r="G132" s="34" t="s">
        <v>400</v>
      </c>
      <c r="H132" s="37">
        <v>39.5</v>
      </c>
      <c r="I132" s="38">
        <f>IF(C132="w",LOOKUP(H132,Gewichtsklassen!$A$3:$A$1980,Gewichtsklassen!$B$3:$B$1980),0)</f>
        <v>40</v>
      </c>
      <c r="J132" s="39">
        <v>19</v>
      </c>
      <c r="K132" s="40">
        <v>24</v>
      </c>
      <c r="L132" s="40">
        <f>IF(H132&gt;0,J132+K132,0)</f>
        <v>43</v>
      </c>
      <c r="M132" s="41">
        <v>45493</v>
      </c>
      <c r="N132" s="34" t="s">
        <v>175</v>
      </c>
    </row>
    <row r="133" spans="1:14" ht="14.25" customHeight="1" x14ac:dyDescent="0.35">
      <c r="A133" s="34" t="s">
        <v>403</v>
      </c>
      <c r="B133" s="34" t="s">
        <v>404</v>
      </c>
      <c r="C133" s="35" t="s">
        <v>26</v>
      </c>
      <c r="D133" s="35">
        <v>2015</v>
      </c>
      <c r="E133" s="36" t="str">
        <f>IF(D133="","",LOOKUP(D133,Altersgruppen!$D$5:$D$93,Altersgruppen!$A$5:$A$93))</f>
        <v>Kinder 1 bis AK10</v>
      </c>
      <c r="F133" s="36" t="str">
        <f>IF(D133="","",LOOKUP(D133,Altersgruppen!$D$5:$D$93,Altersgruppen!$B$5:$B$93))</f>
        <v>a</v>
      </c>
      <c r="G133" s="34" t="s">
        <v>400</v>
      </c>
      <c r="H133" s="37">
        <v>40.6</v>
      </c>
      <c r="I133" s="38">
        <f>IF(C133="w",LOOKUP(H133,Gewichtsklassen!$A$3:$A$1980,Gewichtsklassen!$B$3:$B$1980),0)</f>
        <v>45</v>
      </c>
      <c r="J133" s="39">
        <v>21</v>
      </c>
      <c r="K133" s="40">
        <v>28</v>
      </c>
      <c r="L133" s="40">
        <f>IF(H133&gt;0,J133+K133,0)</f>
        <v>49</v>
      </c>
      <c r="M133" s="41">
        <v>45641</v>
      </c>
      <c r="N133" s="34" t="s">
        <v>175</v>
      </c>
    </row>
    <row r="134" spans="1:14" ht="14.25" customHeight="1" x14ac:dyDescent="0.35">
      <c r="A134" s="34" t="s">
        <v>543</v>
      </c>
      <c r="B134" s="34" t="s">
        <v>544</v>
      </c>
      <c r="C134" s="35" t="s">
        <v>26</v>
      </c>
      <c r="D134" s="35">
        <v>2014</v>
      </c>
      <c r="E134" s="36" t="str">
        <f>IF(D134="","",LOOKUP(D134,Altersgruppen!$D$5:$D$93,Altersgruppen!$A$5:$A$93))</f>
        <v>Kinder 1 bis AK10</v>
      </c>
      <c r="F134" s="36" t="str">
        <f>IF(D134="","",LOOKUP(D134,Altersgruppen!$D$5:$D$93,Altersgruppen!$B$5:$B$93))</f>
        <v>a</v>
      </c>
      <c r="G134" s="34" t="s">
        <v>547</v>
      </c>
      <c r="H134" s="37">
        <v>48.4</v>
      </c>
      <c r="I134" s="38">
        <f>IF(C134="w",LOOKUP(H134,Gewichtsklassen!$A$3:$A$1980,Gewichtsklassen!$B$3:$B$1980),0)</f>
        <v>49</v>
      </c>
      <c r="J134" s="39">
        <v>20</v>
      </c>
      <c r="K134" s="40">
        <v>28</v>
      </c>
      <c r="L134" s="40">
        <f>IF(H134&gt;0,J134+K134,0)</f>
        <v>48</v>
      </c>
      <c r="M134" s="41">
        <v>45416</v>
      </c>
      <c r="N134" s="34" t="s">
        <v>93</v>
      </c>
    </row>
    <row r="135" spans="1:14" ht="14.25" customHeight="1" x14ac:dyDescent="0.35">
      <c r="A135" s="34" t="s">
        <v>535</v>
      </c>
      <c r="B135" s="34" t="s">
        <v>421</v>
      </c>
      <c r="C135" s="35" t="s">
        <v>26</v>
      </c>
      <c r="D135" s="35">
        <v>2014</v>
      </c>
      <c r="E135" s="36" t="str">
        <f>IF(D135="","",LOOKUP(D135,Altersgruppen!$D$5:$D$93,Altersgruppen!$A$5:$A$93))</f>
        <v>Kinder 1 bis AK10</v>
      </c>
      <c r="F135" s="36" t="str">
        <f>IF(D135="","",LOOKUP(D135,Altersgruppen!$D$5:$D$93,Altersgruppen!$B$5:$B$93))</f>
        <v>a</v>
      </c>
      <c r="G135" s="34" t="s">
        <v>547</v>
      </c>
      <c r="H135" s="37">
        <v>49.1</v>
      </c>
      <c r="I135" s="38">
        <f>IF(C135="w",LOOKUP(H135,Gewichtsklassen!$A$3:$A$1980,Gewichtsklassen!$B$3:$B$1980),0)</f>
        <v>55</v>
      </c>
      <c r="J135" s="39">
        <v>29</v>
      </c>
      <c r="K135" s="40">
        <v>40</v>
      </c>
      <c r="L135" s="40">
        <f>IF(H135&gt;0,J135+K135,0)</f>
        <v>69</v>
      </c>
      <c r="M135" s="41">
        <v>45627</v>
      </c>
      <c r="N135" s="34" t="s">
        <v>93</v>
      </c>
    </row>
    <row r="136" spans="1:14" ht="14.25" customHeight="1" x14ac:dyDescent="0.35">
      <c r="A136" s="34"/>
      <c r="B136" s="34"/>
      <c r="C136" s="35"/>
      <c r="D136" s="35"/>
      <c r="E136" s="36" t="str">
        <f>IF(D136="","",LOOKUP(D136,Altersgruppen!$D$5:$D$93,Altersgruppen!$A$5:$A$93))</f>
        <v/>
      </c>
      <c r="F136" s="36" t="str">
        <f>IF(D136="","",LOOKUP(D136,Altersgruppen!$D$5:$D$93,Altersgruppen!$B$5:$B$93))</f>
        <v/>
      </c>
      <c r="G136" s="34"/>
      <c r="H136" s="37"/>
      <c r="I136" s="38">
        <f>IF(C136="w",LOOKUP(H136,Gewichtsklassen!$A$3:$A$1980,Gewichtsklassen!$B$3:$B$1980),0)</f>
        <v>0</v>
      </c>
      <c r="J136" s="39"/>
      <c r="K136" s="40"/>
      <c r="L136" s="40">
        <f>IF(H136&gt;0,J136+K136,0)</f>
        <v>0</v>
      </c>
      <c r="M136" s="35"/>
      <c r="N136" s="34"/>
    </row>
    <row r="137" spans="1:14" ht="14.25" customHeight="1" x14ac:dyDescent="0.35">
      <c r="A137" s="34"/>
      <c r="B137" s="34"/>
      <c r="C137" s="35"/>
      <c r="D137" s="35"/>
      <c r="E137" s="36" t="str">
        <f>IF(D137="","",LOOKUP(D137,Altersgruppen!$D$5:$D$93,Altersgruppen!$A$5:$A$93))</f>
        <v/>
      </c>
      <c r="F137" s="36" t="str">
        <f>IF(D137="","",LOOKUP(D137,Altersgruppen!$D$5:$D$93,Altersgruppen!$B$5:$B$93))</f>
        <v/>
      </c>
      <c r="G137" s="34"/>
      <c r="H137" s="37"/>
      <c r="I137" s="38">
        <f>IF(C137="w",LOOKUP(H137,Gewichtsklassen!$A$3:$A$1980,Gewichtsklassen!$B$3:$B$1980),0)</f>
        <v>0</v>
      </c>
      <c r="J137" s="39"/>
      <c r="K137" s="40"/>
      <c r="L137" s="40">
        <f>IF(H137&gt;0,J137+K137,0)</f>
        <v>0</v>
      </c>
      <c r="M137" s="35"/>
      <c r="N137" s="34"/>
    </row>
    <row r="138" spans="1:14" ht="14.25" customHeight="1" x14ac:dyDescent="0.35">
      <c r="A138" s="34"/>
      <c r="B138" s="34"/>
      <c r="C138" s="35"/>
      <c r="D138" s="35"/>
      <c r="E138" s="36" t="str">
        <f>IF(D138="","",LOOKUP(D138,Altersgruppen!$D$5:$D$93,Altersgruppen!$A$5:$A$93))</f>
        <v/>
      </c>
      <c r="F138" s="36" t="str">
        <f>IF(D138="","",LOOKUP(D138,Altersgruppen!$D$5:$D$93,Altersgruppen!$B$5:$B$93))</f>
        <v/>
      </c>
      <c r="G138" s="34"/>
      <c r="H138" s="37"/>
      <c r="I138" s="38">
        <f>IF(C138="w",LOOKUP(H138,Gewichtsklassen!$A$3:$A$1980,Gewichtsklassen!$B$3:$B$1980),0)</f>
        <v>0</v>
      </c>
      <c r="J138" s="39"/>
      <c r="K138" s="40"/>
      <c r="L138" s="40">
        <f>IF(H138&gt;0,J138+K138,0)</f>
        <v>0</v>
      </c>
      <c r="M138" s="35"/>
      <c r="N138" s="34"/>
    </row>
    <row r="139" spans="1:14" ht="14.25" customHeight="1" x14ac:dyDescent="0.35">
      <c r="A139" s="34"/>
      <c r="B139" s="34"/>
      <c r="C139" s="35"/>
      <c r="D139" s="35"/>
      <c r="E139" s="36" t="str">
        <f>IF(D139="","",LOOKUP(D139,Altersgruppen!$D$5:$D$93,Altersgruppen!$A$5:$A$93))</f>
        <v/>
      </c>
      <c r="F139" s="36" t="str">
        <f>IF(D139="","",LOOKUP(D139,Altersgruppen!$D$5:$D$93,Altersgruppen!$B$5:$B$93))</f>
        <v/>
      </c>
      <c r="G139" s="34"/>
      <c r="H139" s="37"/>
      <c r="I139" s="38">
        <f>IF(C139="w",LOOKUP(H139,Gewichtsklassen!$A$3:$A$1980,Gewichtsklassen!$B$3:$B$1980),0)</f>
        <v>0</v>
      </c>
      <c r="J139" s="39"/>
      <c r="K139" s="40"/>
      <c r="L139" s="40">
        <f>IF(H139&gt;0,J139+K139,0)</f>
        <v>0</v>
      </c>
      <c r="M139" s="35"/>
      <c r="N139" s="34"/>
    </row>
    <row r="140" spans="1:14" ht="14.25" customHeight="1" x14ac:dyDescent="0.35">
      <c r="A140" s="34"/>
      <c r="B140" s="34"/>
      <c r="C140" s="35"/>
      <c r="D140" s="35"/>
      <c r="E140" s="36" t="str">
        <f>IF(D140="","",LOOKUP(D140,Altersgruppen!$D$5:$D$93,Altersgruppen!$A$5:$A$93))</f>
        <v/>
      </c>
      <c r="F140" s="36" t="str">
        <f>IF(D140="","",LOOKUP(D140,Altersgruppen!$D$5:$D$93,Altersgruppen!$B$5:$B$93))</f>
        <v/>
      </c>
      <c r="G140" s="34"/>
      <c r="H140" s="37"/>
      <c r="I140" s="38">
        <f>IF(C140="w",LOOKUP(H140,Gewichtsklassen!$A$3:$A$1980,Gewichtsklassen!$B$3:$B$1980),0)</f>
        <v>0</v>
      </c>
      <c r="J140" s="39"/>
      <c r="K140" s="40"/>
      <c r="L140" s="40">
        <f>IF(H140&gt;0,J140+K140,0)</f>
        <v>0</v>
      </c>
      <c r="M140" s="35"/>
      <c r="N140" s="34"/>
    </row>
    <row r="141" spans="1:14" ht="14.25" customHeight="1" x14ac:dyDescent="0.35">
      <c r="A141" s="34"/>
      <c r="B141" s="34"/>
      <c r="C141" s="35"/>
      <c r="D141" s="35"/>
      <c r="E141" s="36" t="str">
        <f>IF(D141="","",LOOKUP(D141,Altersgruppen!$D$5:$D$93,Altersgruppen!$A$5:$A$93))</f>
        <v/>
      </c>
      <c r="F141" s="36" t="str">
        <f>IF(D141="","",LOOKUP(D141,Altersgruppen!$D$5:$D$93,Altersgruppen!$B$5:$B$93))</f>
        <v/>
      </c>
      <c r="G141" s="34"/>
      <c r="H141" s="37"/>
      <c r="I141" s="38">
        <f>IF(C141="w",LOOKUP(H141,Gewichtsklassen!$A$3:$A$1980,Gewichtsklassen!$B$3:$B$1980),0)</f>
        <v>0</v>
      </c>
      <c r="J141" s="39"/>
      <c r="K141" s="40"/>
      <c r="L141" s="40">
        <f>IF(H141&gt;0,J141+K141,0)</f>
        <v>0</v>
      </c>
      <c r="M141" s="35"/>
      <c r="N141" s="34"/>
    </row>
    <row r="142" spans="1:14" ht="14.25" customHeight="1" x14ac:dyDescent="0.35">
      <c r="A142" s="34"/>
      <c r="B142" s="34"/>
      <c r="C142" s="35"/>
      <c r="D142" s="35"/>
      <c r="E142" s="36" t="str">
        <f>IF(D142="","",LOOKUP(D142,Altersgruppen!$D$5:$D$93,Altersgruppen!$A$5:$A$93))</f>
        <v/>
      </c>
      <c r="F142" s="36" t="str">
        <f>IF(D142="","",LOOKUP(D142,Altersgruppen!$D$5:$D$93,Altersgruppen!$B$5:$B$93))</f>
        <v/>
      </c>
      <c r="G142" s="34"/>
      <c r="H142" s="37"/>
      <c r="I142" s="38">
        <f>IF(C142="w",LOOKUP(H142,Gewichtsklassen!$A$3:$A$1980,Gewichtsklassen!$B$3:$B$1980),0)</f>
        <v>0</v>
      </c>
      <c r="J142" s="39"/>
      <c r="K142" s="40"/>
      <c r="L142" s="40">
        <f>IF(H142&gt;0,J142+K142,0)</f>
        <v>0</v>
      </c>
      <c r="M142" s="35"/>
      <c r="N142" s="34"/>
    </row>
    <row r="143" spans="1:14" ht="14.25" customHeight="1" x14ac:dyDescent="0.35">
      <c r="A143" s="34"/>
      <c r="B143" s="34"/>
      <c r="C143" s="35"/>
      <c r="D143" s="35"/>
      <c r="E143" s="36" t="str">
        <f>IF(D143="","",LOOKUP(D143,Altersgruppen!$D$5:$D$93,Altersgruppen!$A$5:$A$93))</f>
        <v/>
      </c>
      <c r="F143" s="36" t="str">
        <f>IF(D143="","",LOOKUP(D143,Altersgruppen!$D$5:$D$93,Altersgruppen!$B$5:$B$93))</f>
        <v/>
      </c>
      <c r="G143" s="34"/>
      <c r="H143" s="37"/>
      <c r="I143" s="38">
        <f>IF(C143="w",LOOKUP(H143,Gewichtsklassen!$A$3:$A$1980,Gewichtsklassen!$B$3:$B$1980),0)</f>
        <v>0</v>
      </c>
      <c r="J143" s="39"/>
      <c r="K143" s="40"/>
      <c r="L143" s="40">
        <f>IF(H143&gt;0,J143+K143,0)</f>
        <v>0</v>
      </c>
      <c r="M143" s="35"/>
      <c r="N143" s="34"/>
    </row>
    <row r="144" spans="1:14" ht="14.25" customHeight="1" x14ac:dyDescent="0.35">
      <c r="A144" s="34"/>
      <c r="B144" s="34"/>
      <c r="C144" s="35"/>
      <c r="D144" s="35"/>
      <c r="E144" s="36" t="str">
        <f>IF(D144="","",LOOKUP(D144,Altersgruppen!$D$5:$D$93,Altersgruppen!$A$5:$A$93))</f>
        <v/>
      </c>
      <c r="F144" s="36" t="str">
        <f>IF(D144="","",LOOKUP(D144,Altersgruppen!$D$5:$D$93,Altersgruppen!$B$5:$B$93))</f>
        <v/>
      </c>
      <c r="G144" s="34"/>
      <c r="H144" s="37"/>
      <c r="I144" s="38">
        <f>IF(C144="w",LOOKUP(H144,Gewichtsklassen!$A$3:$A$1980,Gewichtsklassen!$B$3:$B$1980),0)</f>
        <v>0</v>
      </c>
      <c r="J144" s="39"/>
      <c r="K144" s="40"/>
      <c r="L144" s="40">
        <f>IF(H144&gt;0,J144+K144,0)</f>
        <v>0</v>
      </c>
      <c r="M144" s="35"/>
      <c r="N144" s="34"/>
    </row>
    <row r="145" spans="1:14" ht="14.25" customHeight="1" x14ac:dyDescent="0.35">
      <c r="A145" s="34"/>
      <c r="B145" s="34"/>
      <c r="C145" s="35"/>
      <c r="D145" s="35"/>
      <c r="E145" s="36" t="str">
        <f>IF(D145="","",LOOKUP(D145,Altersgruppen!$D$5:$D$93,Altersgruppen!$A$5:$A$93))</f>
        <v/>
      </c>
      <c r="F145" s="36" t="str">
        <f>IF(D145="","",LOOKUP(D145,Altersgruppen!$D$5:$D$93,Altersgruppen!$B$5:$B$93))</f>
        <v/>
      </c>
      <c r="G145" s="34"/>
      <c r="H145" s="37"/>
      <c r="I145" s="38">
        <f>IF(C145="w",LOOKUP(H145,Gewichtsklassen!$A$3:$A$1980,Gewichtsklassen!$B$3:$B$1980),0)</f>
        <v>0</v>
      </c>
      <c r="J145" s="39"/>
      <c r="K145" s="40"/>
      <c r="L145" s="40">
        <f>IF(H145&gt;0,J145+K145,0)</f>
        <v>0</v>
      </c>
      <c r="M145" s="35"/>
      <c r="N145" s="34"/>
    </row>
    <row r="146" spans="1:14" x14ac:dyDescent="0.35">
      <c r="A146" s="34"/>
      <c r="B146" s="34"/>
      <c r="C146" s="35"/>
      <c r="D146" s="35"/>
      <c r="E146" s="36" t="str">
        <f>IF(D146="","",LOOKUP(D146,Altersgruppen!$D$5:$D$93,Altersgruppen!$A$5:$A$93))</f>
        <v/>
      </c>
      <c r="F146" s="36" t="str">
        <f>IF(D146="","",LOOKUP(D146,Altersgruppen!$D$5:$D$93,Altersgruppen!$B$5:$B$93))</f>
        <v/>
      </c>
      <c r="G146" s="34"/>
      <c r="H146" s="37"/>
      <c r="I146" s="38">
        <f>IF(C146="w",LOOKUP(H146,Gewichtsklassen!$A$3:$A$1980,Gewichtsklassen!$B$3:$B$1980),0)</f>
        <v>0</v>
      </c>
      <c r="J146" s="39"/>
      <c r="K146" s="40"/>
      <c r="L146" s="40">
        <f>IF(H146&gt;0,J146+K146,0)</f>
        <v>0</v>
      </c>
      <c r="M146" s="35"/>
      <c r="N146" s="34"/>
    </row>
    <row r="147" spans="1:14" x14ac:dyDescent="0.35">
      <c r="A147" s="34"/>
      <c r="B147" s="34"/>
      <c r="C147" s="35"/>
      <c r="D147" s="35"/>
      <c r="E147" s="36" t="str">
        <f>IF(D147="","",LOOKUP(D147,Altersgruppen!$D$5:$D$93,Altersgruppen!$A$5:$A$93))</f>
        <v/>
      </c>
      <c r="F147" s="36" t="str">
        <f>IF(D147="","",LOOKUP(D147,Altersgruppen!$D$5:$D$93,Altersgruppen!$B$5:$B$93))</f>
        <v/>
      </c>
      <c r="G147" s="34"/>
      <c r="H147" s="37"/>
      <c r="I147" s="38">
        <f>IF(C147="w",LOOKUP(H147,Gewichtsklassen!$A$3:$A$1980,Gewichtsklassen!$B$3:$B$1980),0)</f>
        <v>0</v>
      </c>
      <c r="J147" s="39"/>
      <c r="K147" s="40"/>
      <c r="L147" s="40">
        <f>IF(H147&gt;0,J147+K147,0)</f>
        <v>0</v>
      </c>
      <c r="M147" s="35"/>
      <c r="N147" s="34"/>
    </row>
    <row r="148" spans="1:14" x14ac:dyDescent="0.35">
      <c r="A148" s="34"/>
      <c r="B148" s="34"/>
      <c r="C148" s="35"/>
      <c r="D148" s="35"/>
      <c r="E148" s="36" t="str">
        <f>IF(D148="","",LOOKUP(D148,Altersgruppen!$D$5:$D$93,Altersgruppen!$A$5:$A$93))</f>
        <v/>
      </c>
      <c r="F148" s="36" t="str">
        <f>IF(D148="","",LOOKUP(D148,Altersgruppen!$D$5:$D$93,Altersgruppen!$B$5:$B$93))</f>
        <v/>
      </c>
      <c r="G148" s="34"/>
      <c r="H148" s="37"/>
      <c r="I148" s="38">
        <f>IF(C148="w",LOOKUP(H148,Gewichtsklassen!$A$3:$A$1980,Gewichtsklassen!$B$3:$B$1980),0)</f>
        <v>0</v>
      </c>
      <c r="J148" s="39"/>
      <c r="K148" s="40"/>
      <c r="L148" s="40">
        <f>IF(H148&gt;0,J148+K148,0)</f>
        <v>0</v>
      </c>
      <c r="M148" s="35"/>
      <c r="N148" s="34"/>
    </row>
    <row r="149" spans="1:14" x14ac:dyDescent="0.35">
      <c r="A149" s="34"/>
      <c r="B149" s="34"/>
      <c r="C149" s="35"/>
      <c r="D149" s="35"/>
      <c r="E149" s="36" t="str">
        <f>IF(D149="","",LOOKUP(D149,Altersgruppen!$D$5:$D$93,Altersgruppen!$A$5:$A$93))</f>
        <v/>
      </c>
      <c r="F149" s="36" t="str">
        <f>IF(D149="","",LOOKUP(D149,Altersgruppen!$D$5:$D$93,Altersgruppen!$B$5:$B$93))</f>
        <v/>
      </c>
      <c r="G149" s="34"/>
      <c r="H149" s="37"/>
      <c r="I149" s="38">
        <f>IF(C149="w",LOOKUP(H149,Gewichtsklassen!$A$3:$A$1980,Gewichtsklassen!$B$3:$B$1980),0)</f>
        <v>0</v>
      </c>
      <c r="J149" s="39"/>
      <c r="K149" s="40"/>
      <c r="L149" s="40">
        <f>IF(H149&gt;0,J149+K149,0)</f>
        <v>0</v>
      </c>
      <c r="M149" s="35"/>
      <c r="N149" s="34"/>
    </row>
    <row r="150" spans="1:14" x14ac:dyDescent="0.35">
      <c r="A150" s="34"/>
      <c r="B150" s="34"/>
      <c r="C150" s="35"/>
      <c r="D150" s="35"/>
      <c r="E150" s="36" t="str">
        <f>IF(D150="","",LOOKUP(D150,Altersgruppen!$D$5:$D$93,Altersgruppen!$A$5:$A$93))</f>
        <v/>
      </c>
      <c r="F150" s="36" t="str">
        <f>IF(D150="","",LOOKUP(D150,Altersgruppen!$D$5:$D$93,Altersgruppen!$B$5:$B$93))</f>
        <v/>
      </c>
      <c r="G150" s="34"/>
      <c r="H150" s="37"/>
      <c r="I150" s="38">
        <f>IF(C150="w",LOOKUP(H150,Gewichtsklassen!$A$3:$A$1980,Gewichtsklassen!$B$3:$B$1980),0)</f>
        <v>0</v>
      </c>
      <c r="J150" s="39"/>
      <c r="K150" s="40"/>
      <c r="L150" s="40">
        <f>IF(H150&gt;0,J150+K150,0)</f>
        <v>0</v>
      </c>
      <c r="M150" s="35"/>
      <c r="N150" s="34"/>
    </row>
    <row r="151" spans="1:14" x14ac:dyDescent="0.35">
      <c r="A151" s="34"/>
      <c r="B151" s="34"/>
      <c r="C151" s="35"/>
      <c r="D151" s="35"/>
      <c r="E151" s="36" t="str">
        <f>IF(D151="","",LOOKUP(D151,Altersgruppen!$D$5:$D$93,Altersgruppen!$A$5:$A$93))</f>
        <v/>
      </c>
      <c r="F151" s="36" t="str">
        <f>IF(D151="","",LOOKUP(D151,Altersgruppen!$D$5:$D$93,Altersgruppen!$B$5:$B$93))</f>
        <v/>
      </c>
      <c r="G151" s="34"/>
      <c r="H151" s="37"/>
      <c r="I151" s="38">
        <f>IF(C151="w",LOOKUP(H151,Gewichtsklassen!$A$3:$A$1980,Gewichtsklassen!$B$3:$B$1980),0)</f>
        <v>0</v>
      </c>
      <c r="J151" s="39"/>
      <c r="K151" s="40"/>
      <c r="L151" s="40">
        <f>IF(H151&gt;0,J151+K151,0)</f>
        <v>0</v>
      </c>
      <c r="M151" s="35"/>
      <c r="N151" s="34"/>
    </row>
    <row r="152" spans="1:14" x14ac:dyDescent="0.35">
      <c r="A152" s="34"/>
      <c r="B152" s="34"/>
      <c r="C152" s="35"/>
      <c r="D152" s="35"/>
      <c r="E152" s="36" t="str">
        <f>IF(D152="","",LOOKUP(D152,Altersgruppen!$D$5:$D$93,Altersgruppen!$A$5:$A$93))</f>
        <v/>
      </c>
      <c r="F152" s="36" t="str">
        <f>IF(D152="","",LOOKUP(D152,Altersgruppen!$D$5:$D$93,Altersgruppen!$B$5:$B$93))</f>
        <v/>
      </c>
      <c r="G152" s="34"/>
      <c r="H152" s="37"/>
      <c r="I152" s="38">
        <f>IF(C152="w",LOOKUP(H152,Gewichtsklassen!$A$3:$A$1980,Gewichtsklassen!$B$3:$B$1980),0)</f>
        <v>0</v>
      </c>
      <c r="J152" s="39"/>
      <c r="K152" s="40"/>
      <c r="L152" s="40">
        <f>IF(H152&gt;0,J152+K152,0)</f>
        <v>0</v>
      </c>
      <c r="M152" s="35"/>
      <c r="N152" s="34"/>
    </row>
    <row r="153" spans="1:14" x14ac:dyDescent="0.35">
      <c r="A153" s="34"/>
      <c r="B153" s="34"/>
      <c r="C153" s="35"/>
      <c r="D153" s="35"/>
      <c r="E153" s="36" t="str">
        <f>IF(D153="","",LOOKUP(D153,Altersgruppen!$D$5:$D$93,Altersgruppen!$A$5:$A$93))</f>
        <v/>
      </c>
      <c r="F153" s="36" t="str">
        <f>IF(D153="","",LOOKUP(D153,Altersgruppen!$D$5:$D$93,Altersgruppen!$B$5:$B$93))</f>
        <v/>
      </c>
      <c r="G153" s="34"/>
      <c r="H153" s="37"/>
      <c r="I153" s="38">
        <f>IF(C153="w",LOOKUP(H153,Gewichtsklassen!$A$3:$A$1980,Gewichtsklassen!$B$3:$B$1980),0)</f>
        <v>0</v>
      </c>
      <c r="J153" s="39"/>
      <c r="K153" s="40"/>
      <c r="L153" s="40">
        <f>IF(H153&gt;0,J153+K153,0)</f>
        <v>0</v>
      </c>
      <c r="M153" s="35"/>
      <c r="N153" s="34"/>
    </row>
    <row r="154" spans="1:14" x14ac:dyDescent="0.35">
      <c r="A154" s="34"/>
      <c r="B154" s="34"/>
      <c r="C154" s="35"/>
      <c r="D154" s="35"/>
      <c r="E154" s="36" t="str">
        <f>IF(D154="","",LOOKUP(D154,Altersgruppen!$D$5:$D$93,Altersgruppen!$A$5:$A$93))</f>
        <v/>
      </c>
      <c r="F154" s="36" t="str">
        <f>IF(D154="","",LOOKUP(D154,Altersgruppen!$D$5:$D$93,Altersgruppen!$B$5:$B$93))</f>
        <v/>
      </c>
      <c r="G154" s="34"/>
      <c r="H154" s="37"/>
      <c r="I154" s="38">
        <f>IF(C154="w",LOOKUP(H154,Gewichtsklassen!$A$3:$A$1980,Gewichtsklassen!$B$3:$B$1980),0)</f>
        <v>0</v>
      </c>
      <c r="J154" s="39"/>
      <c r="K154" s="40"/>
      <c r="L154" s="40">
        <f>IF(H154&gt;0,J154+K154,0)</f>
        <v>0</v>
      </c>
      <c r="M154" s="35"/>
      <c r="N154" s="34"/>
    </row>
    <row r="155" spans="1:14" x14ac:dyDescent="0.35">
      <c r="A155" s="34"/>
      <c r="B155" s="34"/>
      <c r="C155" s="35"/>
      <c r="D155" s="35"/>
      <c r="E155" s="36" t="str">
        <f>IF(D155="","",LOOKUP(D155,Altersgruppen!$D$5:$D$93,Altersgruppen!$A$5:$A$93))</f>
        <v/>
      </c>
      <c r="F155" s="36" t="str">
        <f>IF(D155="","",LOOKUP(D155,Altersgruppen!$D$5:$D$93,Altersgruppen!$B$5:$B$93))</f>
        <v/>
      </c>
      <c r="G155" s="34"/>
      <c r="H155" s="37"/>
      <c r="I155" s="38">
        <f>IF(C155="w",LOOKUP(H155,Gewichtsklassen!$A$3:$A$1980,Gewichtsklassen!$B$3:$B$1980),0)</f>
        <v>0</v>
      </c>
      <c r="J155" s="39"/>
      <c r="K155" s="40"/>
      <c r="L155" s="40">
        <f>IF(H155&gt;0,J155+K155,0)</f>
        <v>0</v>
      </c>
      <c r="M155" s="35"/>
      <c r="N155" s="34"/>
    </row>
    <row r="156" spans="1:14" x14ac:dyDescent="0.35">
      <c r="A156" s="34"/>
      <c r="B156" s="34"/>
      <c r="C156" s="35"/>
      <c r="D156" s="35"/>
      <c r="E156" s="36" t="str">
        <f>IF(D156="","",LOOKUP(D156,Altersgruppen!$D$5:$D$93,Altersgruppen!$A$5:$A$93))</f>
        <v/>
      </c>
      <c r="F156" s="36" t="str">
        <f>IF(D156="","",LOOKUP(D156,Altersgruppen!$D$5:$D$93,Altersgruppen!$B$5:$B$93))</f>
        <v/>
      </c>
      <c r="G156" s="34"/>
      <c r="H156" s="37"/>
      <c r="I156" s="38">
        <f>IF(C156="w",LOOKUP(H156,Gewichtsklassen!$A$3:$A$1980,Gewichtsklassen!$B$3:$B$1980),0)</f>
        <v>0</v>
      </c>
      <c r="J156" s="39"/>
      <c r="K156" s="40"/>
      <c r="L156" s="40">
        <f>IF(H156&gt;0,J156+K156,0)</f>
        <v>0</v>
      </c>
      <c r="M156" s="35"/>
      <c r="N156" s="34"/>
    </row>
    <row r="157" spans="1:14" x14ac:dyDescent="0.35">
      <c r="A157" s="34"/>
      <c r="B157" s="34"/>
      <c r="C157" s="35"/>
      <c r="D157" s="35"/>
      <c r="E157" s="36" t="str">
        <f>IF(D157="","",LOOKUP(D157,Altersgruppen!$D$5:$D$93,Altersgruppen!$A$5:$A$93))</f>
        <v/>
      </c>
      <c r="F157" s="36" t="str">
        <f>IF(D157="","",LOOKUP(D157,Altersgruppen!$D$5:$D$93,Altersgruppen!$B$5:$B$93))</f>
        <v/>
      </c>
      <c r="G157" s="34"/>
      <c r="H157" s="37"/>
      <c r="I157" s="38">
        <f>IF(C157="w",LOOKUP(H157,Gewichtsklassen!$A$3:$A$1980,Gewichtsklassen!$B$3:$B$1980),0)</f>
        <v>0</v>
      </c>
      <c r="J157" s="39"/>
      <c r="K157" s="40"/>
      <c r="L157" s="40">
        <f>IF(H157&gt;0,J157+K157,0)</f>
        <v>0</v>
      </c>
      <c r="M157" s="35"/>
      <c r="N157" s="34"/>
    </row>
    <row r="158" spans="1:14" x14ac:dyDescent="0.35">
      <c r="A158" s="34"/>
      <c r="B158" s="34"/>
      <c r="C158" s="35"/>
      <c r="D158" s="35"/>
      <c r="E158" s="36" t="str">
        <f>IF(D158="","",LOOKUP(D158,Altersgruppen!$D$5:$D$93,Altersgruppen!$A$5:$A$93))</f>
        <v/>
      </c>
      <c r="F158" s="36" t="str">
        <f>IF(D158="","",LOOKUP(D158,Altersgruppen!$D$5:$D$93,Altersgruppen!$B$5:$B$93))</f>
        <v/>
      </c>
      <c r="G158" s="34"/>
      <c r="H158" s="37"/>
      <c r="I158" s="38">
        <f>IF(C158="w",LOOKUP(H158,Gewichtsklassen!$A$3:$A$1980,Gewichtsklassen!$B$3:$B$1980),0)</f>
        <v>0</v>
      </c>
      <c r="J158" s="39"/>
      <c r="K158" s="40"/>
      <c r="L158" s="40">
        <f>IF(H158&gt;0,J158+K158,0)</f>
        <v>0</v>
      </c>
      <c r="M158" s="35"/>
      <c r="N158" s="34"/>
    </row>
    <row r="159" spans="1:14" x14ac:dyDescent="0.35">
      <c r="A159" s="34"/>
      <c r="B159" s="34"/>
      <c r="C159" s="35"/>
      <c r="D159" s="35"/>
      <c r="E159" s="36" t="str">
        <f>IF(D159="","",LOOKUP(D159,Altersgruppen!$D$5:$D$93,Altersgruppen!$A$5:$A$93))</f>
        <v/>
      </c>
      <c r="F159" s="36" t="str">
        <f>IF(D159="","",LOOKUP(D159,Altersgruppen!$D$5:$D$93,Altersgruppen!$B$5:$B$93))</f>
        <v/>
      </c>
      <c r="G159" s="34"/>
      <c r="H159" s="37"/>
      <c r="I159" s="38">
        <f>IF(C159="w",LOOKUP(H159,Gewichtsklassen!$A$3:$A$1980,Gewichtsklassen!$B$3:$B$1980),0)</f>
        <v>0</v>
      </c>
      <c r="J159" s="39"/>
      <c r="K159" s="40"/>
      <c r="L159" s="40">
        <f>IF(H159&gt;0,J159+K159,0)</f>
        <v>0</v>
      </c>
      <c r="M159" s="35"/>
      <c r="N159" s="34"/>
    </row>
    <row r="160" spans="1:14" x14ac:dyDescent="0.35">
      <c r="A160" s="34"/>
      <c r="B160" s="34"/>
      <c r="C160" s="35"/>
      <c r="D160" s="35"/>
      <c r="E160" s="36" t="str">
        <f>IF(D160="","",LOOKUP(D160,Altersgruppen!$D$5:$D$93,Altersgruppen!$A$5:$A$93))</f>
        <v/>
      </c>
      <c r="F160" s="36" t="str">
        <f>IF(D160="","",LOOKUP(D160,Altersgruppen!$D$5:$D$93,Altersgruppen!$B$5:$B$93))</f>
        <v/>
      </c>
      <c r="G160" s="34"/>
      <c r="H160" s="37"/>
      <c r="I160" s="38">
        <f>IF(C160="w",LOOKUP(H160,Gewichtsklassen!$A$3:$A$1980,Gewichtsklassen!$B$3:$B$1980),0)</f>
        <v>0</v>
      </c>
      <c r="J160" s="39"/>
      <c r="K160" s="40"/>
      <c r="L160" s="40">
        <f>IF(H160&gt;0,J160+K160,0)</f>
        <v>0</v>
      </c>
      <c r="M160" s="35"/>
      <c r="N160" s="34"/>
    </row>
    <row r="161" spans="1:14" x14ac:dyDescent="0.35">
      <c r="A161" s="34"/>
      <c r="B161" s="34"/>
      <c r="C161" s="35"/>
      <c r="D161" s="35"/>
      <c r="E161" s="36" t="str">
        <f>IF(D161="","",LOOKUP(D161,Altersgruppen!$D$5:$D$93,Altersgruppen!$A$5:$A$93))</f>
        <v/>
      </c>
      <c r="F161" s="36" t="str">
        <f>IF(D161="","",LOOKUP(D161,Altersgruppen!$D$5:$D$93,Altersgruppen!$B$5:$B$93))</f>
        <v/>
      </c>
      <c r="G161" s="34"/>
      <c r="H161" s="37"/>
      <c r="I161" s="38">
        <f>IF(C161="w",LOOKUP(H161,Gewichtsklassen!$A$3:$A$1980,Gewichtsklassen!$B$3:$B$1980),0)</f>
        <v>0</v>
      </c>
      <c r="J161" s="39"/>
      <c r="K161" s="40"/>
      <c r="L161" s="40">
        <f>IF(H161&gt;0,J161+K161,0)</f>
        <v>0</v>
      </c>
      <c r="M161" s="35"/>
      <c r="N161" s="34"/>
    </row>
    <row r="162" spans="1:14" x14ac:dyDescent="0.35">
      <c r="A162" s="34"/>
      <c r="B162" s="34"/>
      <c r="C162" s="35"/>
      <c r="D162" s="35"/>
      <c r="E162" s="36" t="str">
        <f>IF(D162="","",LOOKUP(D162,Altersgruppen!$D$5:$D$93,Altersgruppen!$A$5:$A$93))</f>
        <v/>
      </c>
      <c r="F162" s="36" t="str">
        <f>IF(D162="","",LOOKUP(D162,Altersgruppen!$D$5:$D$93,Altersgruppen!$B$5:$B$93))</f>
        <v/>
      </c>
      <c r="G162" s="34"/>
      <c r="H162" s="37"/>
      <c r="I162" s="38">
        <f>IF(C162="w",LOOKUP(H162,Gewichtsklassen!$A$3:$A$1980,Gewichtsklassen!$B$3:$B$1980),0)</f>
        <v>0</v>
      </c>
      <c r="J162" s="39"/>
      <c r="K162" s="40"/>
      <c r="L162" s="40">
        <f>IF(H162&gt;0,J162+K162,0)</f>
        <v>0</v>
      </c>
      <c r="M162" s="35"/>
      <c r="N162" s="34"/>
    </row>
    <row r="163" spans="1:14" x14ac:dyDescent="0.35">
      <c r="A163" s="34"/>
      <c r="B163" s="34"/>
      <c r="C163" s="35"/>
      <c r="D163" s="35"/>
      <c r="E163" s="36" t="str">
        <f>IF(D163="","",LOOKUP(D163,Altersgruppen!$D$5:$D$93,Altersgruppen!$A$5:$A$93))</f>
        <v/>
      </c>
      <c r="F163" s="36" t="str">
        <f>IF(D163="","",LOOKUP(D163,Altersgruppen!$D$5:$D$93,Altersgruppen!$B$5:$B$93))</f>
        <v/>
      </c>
      <c r="G163" s="34"/>
      <c r="H163" s="37"/>
      <c r="I163" s="38">
        <f>IF(C163="w",LOOKUP(H163,Gewichtsklassen!$A$3:$A$1980,Gewichtsklassen!$B$3:$B$1980),0)</f>
        <v>0</v>
      </c>
      <c r="J163" s="39"/>
      <c r="K163" s="40"/>
      <c r="L163" s="40">
        <f>IF(H163&gt;0,J163+K163,0)</f>
        <v>0</v>
      </c>
      <c r="M163" s="35"/>
      <c r="N163" s="34"/>
    </row>
    <row r="164" spans="1:14" x14ac:dyDescent="0.35">
      <c r="A164" s="34"/>
      <c r="B164" s="34"/>
      <c r="C164" s="35"/>
      <c r="D164" s="35"/>
      <c r="E164" s="36" t="str">
        <f>IF(D164="","",LOOKUP(D164,Altersgruppen!$D$5:$D$93,Altersgruppen!$A$5:$A$93))</f>
        <v/>
      </c>
      <c r="F164" s="36" t="str">
        <f>IF(D164="","",LOOKUP(D164,Altersgruppen!$D$5:$D$93,Altersgruppen!$B$5:$B$93))</f>
        <v/>
      </c>
      <c r="G164" s="34"/>
      <c r="H164" s="37"/>
      <c r="I164" s="38">
        <f>IF(C164="w",LOOKUP(H164,Gewichtsklassen!$A$3:$A$1980,Gewichtsklassen!$B$3:$B$1980),0)</f>
        <v>0</v>
      </c>
      <c r="J164" s="39"/>
      <c r="K164" s="40"/>
      <c r="L164" s="40">
        <f>IF(H164&gt;0,J164+K164,0)</f>
        <v>0</v>
      </c>
      <c r="M164" s="35"/>
      <c r="N164" s="34"/>
    </row>
    <row r="165" spans="1:14" x14ac:dyDescent="0.35">
      <c r="A165" s="34"/>
      <c r="B165" s="34"/>
      <c r="C165" s="35"/>
      <c r="D165" s="35"/>
      <c r="E165" s="36" t="str">
        <f>IF(D165="","",LOOKUP(D165,Altersgruppen!$D$5:$D$93,Altersgruppen!$A$5:$A$93))</f>
        <v/>
      </c>
      <c r="F165" s="36" t="str">
        <f>IF(D165="","",LOOKUP(D165,Altersgruppen!$D$5:$D$93,Altersgruppen!$B$5:$B$93))</f>
        <v/>
      </c>
      <c r="G165" s="34"/>
      <c r="H165" s="37"/>
      <c r="I165" s="38">
        <f>IF(C165="w",LOOKUP(H165,Gewichtsklassen!$A$3:$A$1980,Gewichtsklassen!$B$3:$B$1980),0)</f>
        <v>0</v>
      </c>
      <c r="J165" s="39"/>
      <c r="K165" s="40"/>
      <c r="L165" s="40">
        <f>IF(H165&gt;0,J165+K165,0)</f>
        <v>0</v>
      </c>
      <c r="M165" s="35"/>
      <c r="N165" s="34"/>
    </row>
    <row r="166" spans="1:14" x14ac:dyDescent="0.35">
      <c r="A166" s="34"/>
      <c r="B166" s="34"/>
      <c r="C166" s="35"/>
      <c r="D166" s="35"/>
      <c r="E166" s="36" t="str">
        <f>IF(D166="","",LOOKUP(D166,Altersgruppen!$D$5:$D$93,Altersgruppen!$A$5:$A$93))</f>
        <v/>
      </c>
      <c r="F166" s="36" t="str">
        <f>IF(D166="","",LOOKUP(D166,Altersgruppen!$D$5:$D$93,Altersgruppen!$B$5:$B$93))</f>
        <v/>
      </c>
      <c r="G166" s="34"/>
      <c r="H166" s="37"/>
      <c r="I166" s="38">
        <f>IF(C166="w",LOOKUP(H166,Gewichtsklassen!$A$3:$A$1980,Gewichtsklassen!$B$3:$B$1980),0)</f>
        <v>0</v>
      </c>
      <c r="J166" s="39"/>
      <c r="K166" s="40"/>
      <c r="L166" s="40">
        <f>IF(H166&gt;0,J166+K166,0)</f>
        <v>0</v>
      </c>
      <c r="M166" s="35"/>
      <c r="N166" s="34"/>
    </row>
    <row r="167" spans="1:14" x14ac:dyDescent="0.35">
      <c r="A167" s="34"/>
      <c r="B167" s="34"/>
      <c r="C167" s="35"/>
      <c r="D167" s="35"/>
      <c r="E167" s="36" t="str">
        <f>IF(D167="","",LOOKUP(D167,Altersgruppen!$D$5:$D$93,Altersgruppen!$A$5:$A$93))</f>
        <v/>
      </c>
      <c r="F167" s="36" t="str">
        <f>IF(D167="","",LOOKUP(D167,Altersgruppen!$D$5:$D$93,Altersgruppen!$B$5:$B$93))</f>
        <v/>
      </c>
      <c r="G167" s="34"/>
      <c r="H167" s="37"/>
      <c r="I167" s="38">
        <f>IF(C167="w",LOOKUP(H167,Gewichtsklassen!$A$3:$A$1980,Gewichtsklassen!$B$3:$B$1980),0)</f>
        <v>0</v>
      </c>
      <c r="J167" s="39"/>
      <c r="K167" s="40"/>
      <c r="L167" s="40">
        <f>IF(H167&gt;0,J167+K167,0)</f>
        <v>0</v>
      </c>
      <c r="M167" s="35"/>
      <c r="N167" s="34"/>
    </row>
    <row r="168" spans="1:14" x14ac:dyDescent="0.35">
      <c r="A168" s="34"/>
      <c r="B168" s="34"/>
      <c r="C168" s="35"/>
      <c r="D168" s="35"/>
      <c r="E168" s="36" t="str">
        <f>IF(D168="","",LOOKUP(D168,Altersgruppen!$D$5:$D$93,Altersgruppen!$A$5:$A$93))</f>
        <v/>
      </c>
      <c r="F168" s="36" t="str">
        <f>IF(D168="","",LOOKUP(D168,Altersgruppen!$D$5:$D$93,Altersgruppen!$B$5:$B$93))</f>
        <v/>
      </c>
      <c r="G168" s="34"/>
      <c r="H168" s="37"/>
      <c r="I168" s="38">
        <f>IF(C168="w",LOOKUP(H168,Gewichtsklassen!$A$3:$A$1980,Gewichtsklassen!$B$3:$B$1980),0)</f>
        <v>0</v>
      </c>
      <c r="J168" s="39"/>
      <c r="K168" s="40"/>
      <c r="L168" s="40">
        <f>IF(H168&gt;0,J168+K168,0)</f>
        <v>0</v>
      </c>
      <c r="M168" s="35"/>
      <c r="N168" s="34"/>
    </row>
    <row r="169" spans="1:14" x14ac:dyDescent="0.35">
      <c r="A169" s="34"/>
      <c r="B169" s="34"/>
      <c r="C169" s="35"/>
      <c r="D169" s="35"/>
      <c r="E169" s="36" t="str">
        <f>IF(D169="","",LOOKUP(D169,Altersgruppen!$D$5:$D$93,Altersgruppen!$A$5:$A$93))</f>
        <v/>
      </c>
      <c r="F169" s="36" t="str">
        <f>IF(D169="","",LOOKUP(D169,Altersgruppen!$D$5:$D$93,Altersgruppen!$B$5:$B$93))</f>
        <v/>
      </c>
      <c r="G169" s="34"/>
      <c r="H169" s="37"/>
      <c r="I169" s="38">
        <f>IF(C169="w",LOOKUP(H169,Gewichtsklassen!$A$3:$A$1980,Gewichtsklassen!$B$3:$B$1980),0)</f>
        <v>0</v>
      </c>
      <c r="J169" s="39"/>
      <c r="K169" s="40"/>
      <c r="L169" s="40">
        <f>IF(H169&gt;0,J169+K169,0)</f>
        <v>0</v>
      </c>
      <c r="M169" s="35"/>
      <c r="N169" s="34"/>
    </row>
    <row r="170" spans="1:14" x14ac:dyDescent="0.35">
      <c r="A170" s="34"/>
      <c r="B170" s="34"/>
      <c r="C170" s="35"/>
      <c r="D170" s="35"/>
      <c r="E170" s="36" t="str">
        <f>IF(D170="","",LOOKUP(D170,Altersgruppen!$D$5:$D$93,Altersgruppen!$A$5:$A$93))</f>
        <v/>
      </c>
      <c r="F170" s="36" t="str">
        <f>IF(D170="","",LOOKUP(D170,Altersgruppen!$D$5:$D$93,Altersgruppen!$B$5:$B$93))</f>
        <v/>
      </c>
      <c r="G170" s="34"/>
      <c r="H170" s="37"/>
      <c r="I170" s="38">
        <f>IF(C170="w",LOOKUP(H170,Gewichtsklassen!$A$3:$A$1980,Gewichtsklassen!$B$3:$B$1980),0)</f>
        <v>0</v>
      </c>
      <c r="J170" s="39"/>
      <c r="K170" s="40"/>
      <c r="L170" s="40">
        <f>IF(H170&gt;0,J170+K170,0)</f>
        <v>0</v>
      </c>
      <c r="M170" s="35"/>
      <c r="N170" s="34"/>
    </row>
    <row r="171" spans="1:14" x14ac:dyDescent="0.35">
      <c r="A171" s="34"/>
      <c r="B171" s="34"/>
      <c r="C171" s="35"/>
      <c r="D171" s="35"/>
      <c r="E171" s="36" t="str">
        <f>IF(D171="","",LOOKUP(D171,Altersgruppen!$D$5:$D$93,Altersgruppen!$A$5:$A$93))</f>
        <v/>
      </c>
      <c r="F171" s="36" t="str">
        <f>IF(D171="","",LOOKUP(D171,Altersgruppen!$D$5:$D$93,Altersgruppen!$B$5:$B$93))</f>
        <v/>
      </c>
      <c r="G171" s="34"/>
      <c r="H171" s="37"/>
      <c r="I171" s="38">
        <f>IF(C171="w",LOOKUP(H171,Gewichtsklassen!$A$3:$A$1980,Gewichtsklassen!$B$3:$B$1980),0)</f>
        <v>0</v>
      </c>
      <c r="J171" s="39"/>
      <c r="K171" s="40"/>
      <c r="L171" s="40">
        <f>IF(H171&gt;0,J171+K171,0)</f>
        <v>0</v>
      </c>
      <c r="M171" s="35"/>
      <c r="N171" s="34"/>
    </row>
    <row r="172" spans="1:14" x14ac:dyDescent="0.35">
      <c r="A172" s="34"/>
      <c r="B172" s="34"/>
      <c r="C172" s="35"/>
      <c r="D172" s="35"/>
      <c r="E172" s="36" t="str">
        <f>IF(D172="","",LOOKUP(D172,Altersgruppen!$D$5:$D$93,Altersgruppen!$A$5:$A$93))</f>
        <v/>
      </c>
      <c r="F172" s="36" t="str">
        <f>IF(D172="","",LOOKUP(D172,Altersgruppen!$D$5:$D$93,Altersgruppen!$B$5:$B$93))</f>
        <v/>
      </c>
      <c r="G172" s="34"/>
      <c r="H172" s="37"/>
      <c r="I172" s="38">
        <f>IF(C172="w",LOOKUP(H172,Gewichtsklassen!$A$3:$A$1980,Gewichtsklassen!$B$3:$B$1980),0)</f>
        <v>0</v>
      </c>
      <c r="J172" s="39"/>
      <c r="K172" s="40"/>
      <c r="L172" s="40">
        <f>IF(H172&gt;0,J172+K172,0)</f>
        <v>0</v>
      </c>
      <c r="M172" s="35"/>
      <c r="N172" s="34"/>
    </row>
    <row r="173" spans="1:14" x14ac:dyDescent="0.35">
      <c r="A173" s="34"/>
      <c r="B173" s="34"/>
      <c r="C173" s="35"/>
      <c r="D173" s="35"/>
      <c r="E173" s="36" t="str">
        <f>IF(D173="","",LOOKUP(D173,Altersgruppen!$D$5:$D$93,Altersgruppen!$A$5:$A$93))</f>
        <v/>
      </c>
      <c r="F173" s="36" t="str">
        <f>IF(D173="","",LOOKUP(D173,Altersgruppen!$D$5:$D$93,Altersgruppen!$B$5:$B$93))</f>
        <v/>
      </c>
      <c r="G173" s="34"/>
      <c r="H173" s="37"/>
      <c r="I173" s="38">
        <f>IF(C173="w",LOOKUP(H173,Gewichtsklassen!$A$3:$A$1980,Gewichtsklassen!$B$3:$B$1980),0)</f>
        <v>0</v>
      </c>
      <c r="J173" s="39"/>
      <c r="K173" s="40"/>
      <c r="L173" s="40">
        <f>IF(H173&gt;0,J173+K173,0)</f>
        <v>0</v>
      </c>
      <c r="M173" s="35"/>
      <c r="N173" s="34"/>
    </row>
    <row r="174" spans="1:14" x14ac:dyDescent="0.35">
      <c r="A174" s="34"/>
      <c r="B174" s="34"/>
      <c r="C174" s="35"/>
      <c r="D174" s="35"/>
      <c r="E174" s="36" t="str">
        <f>IF(D174="","",LOOKUP(D174,Altersgruppen!$D$5:$D$93,Altersgruppen!$A$5:$A$93))</f>
        <v/>
      </c>
      <c r="F174" s="36" t="str">
        <f>IF(D174="","",LOOKUP(D174,Altersgruppen!$D$5:$D$93,Altersgruppen!$B$5:$B$93))</f>
        <v/>
      </c>
      <c r="G174" s="34"/>
      <c r="H174" s="37"/>
      <c r="I174" s="38">
        <f>IF(C174="w",LOOKUP(H174,Gewichtsklassen!$A$3:$A$1980,Gewichtsklassen!$B$3:$B$1980),0)</f>
        <v>0</v>
      </c>
      <c r="J174" s="39"/>
      <c r="K174" s="40"/>
      <c r="L174" s="40">
        <f>IF(H174&gt;0,J174+K174,0)</f>
        <v>0</v>
      </c>
      <c r="M174" s="35"/>
      <c r="N174" s="34"/>
    </row>
    <row r="175" spans="1:14" x14ac:dyDescent="0.35">
      <c r="A175" s="34"/>
      <c r="B175" s="34"/>
      <c r="C175" s="35"/>
      <c r="D175" s="35"/>
      <c r="E175" s="36" t="str">
        <f>IF(D175="","",LOOKUP(D175,Altersgruppen!$D$5:$D$93,Altersgruppen!$A$5:$A$93))</f>
        <v/>
      </c>
      <c r="F175" s="36" t="str">
        <f>IF(D175="","",LOOKUP(D175,Altersgruppen!$D$5:$D$93,Altersgruppen!$B$5:$B$93))</f>
        <v/>
      </c>
      <c r="G175" s="34"/>
      <c r="H175" s="37"/>
      <c r="I175" s="38">
        <f>IF(C175="w",LOOKUP(H175,Gewichtsklassen!$A$3:$A$1980,Gewichtsklassen!$B$3:$B$1980),0)</f>
        <v>0</v>
      </c>
      <c r="J175" s="39"/>
      <c r="K175" s="40"/>
      <c r="L175" s="40">
        <f>IF(H175&gt;0,J175+K175,0)</f>
        <v>0</v>
      </c>
      <c r="M175" s="35"/>
      <c r="N175" s="34"/>
    </row>
    <row r="176" spans="1:14" x14ac:dyDescent="0.35">
      <c r="A176" s="34"/>
      <c r="B176" s="34"/>
      <c r="C176" s="35"/>
      <c r="D176" s="35"/>
      <c r="E176" s="36" t="str">
        <f>IF(D176="","",LOOKUP(D176,Altersgruppen!$D$5:$D$93,Altersgruppen!$A$5:$A$93))</f>
        <v/>
      </c>
      <c r="F176" s="36" t="str">
        <f>IF(D176="","",LOOKUP(D176,Altersgruppen!$D$5:$D$93,Altersgruppen!$B$5:$B$93))</f>
        <v/>
      </c>
      <c r="G176" s="34"/>
      <c r="H176" s="37"/>
      <c r="I176" s="38">
        <f>IF(C176="w",LOOKUP(H176,Gewichtsklassen!$A$3:$A$1980,Gewichtsklassen!$B$3:$B$1980),0)</f>
        <v>0</v>
      </c>
      <c r="J176" s="39"/>
      <c r="K176" s="40"/>
      <c r="L176" s="40">
        <f>IF(H176&gt;0,J176+K176,0)</f>
        <v>0</v>
      </c>
      <c r="M176" s="35"/>
      <c r="N176" s="34"/>
    </row>
    <row r="177" spans="1:14" x14ac:dyDescent="0.35">
      <c r="A177" s="34"/>
      <c r="B177" s="34"/>
      <c r="C177" s="35"/>
      <c r="D177" s="35"/>
      <c r="E177" s="36" t="str">
        <f>IF(D177="","",LOOKUP(D177,Altersgruppen!$D$5:$D$93,Altersgruppen!$A$5:$A$93))</f>
        <v/>
      </c>
      <c r="F177" s="36" t="str">
        <f>IF(D177="","",LOOKUP(D177,Altersgruppen!$D$5:$D$93,Altersgruppen!$B$5:$B$93))</f>
        <v/>
      </c>
      <c r="G177" s="34"/>
      <c r="H177" s="37"/>
      <c r="I177" s="38">
        <f>IF(C177="w",LOOKUP(H177,Gewichtsklassen!$A$3:$A$1980,Gewichtsklassen!$B$3:$B$1980),0)</f>
        <v>0</v>
      </c>
      <c r="J177" s="39"/>
      <c r="K177" s="40"/>
      <c r="L177" s="40">
        <f>IF(H177&gt;0,J177+K177,0)</f>
        <v>0</v>
      </c>
      <c r="M177" s="35"/>
      <c r="N177" s="34"/>
    </row>
    <row r="178" spans="1:14" x14ac:dyDescent="0.35">
      <c r="A178" s="34"/>
      <c r="B178" s="34"/>
      <c r="C178" s="35"/>
      <c r="D178" s="35"/>
      <c r="E178" s="36" t="str">
        <f>IF(D178="","",LOOKUP(D178,Altersgruppen!$D$5:$D$93,Altersgruppen!$A$5:$A$93))</f>
        <v/>
      </c>
      <c r="F178" s="36" t="str">
        <f>IF(D178="","",LOOKUP(D178,Altersgruppen!$D$5:$D$93,Altersgruppen!$B$5:$B$93))</f>
        <v/>
      </c>
      <c r="G178" s="34"/>
      <c r="H178" s="37"/>
      <c r="I178" s="38">
        <f>IF(C178="w",LOOKUP(H178,Gewichtsklassen!$A$3:$A$1980,Gewichtsklassen!$B$3:$B$1980),0)</f>
        <v>0</v>
      </c>
      <c r="J178" s="39"/>
      <c r="K178" s="40"/>
      <c r="L178" s="40">
        <f>IF(H178&gt;0,J178+K178,0)</f>
        <v>0</v>
      </c>
      <c r="M178" s="35"/>
      <c r="N178" s="34"/>
    </row>
    <row r="179" spans="1:14" x14ac:dyDescent="0.35">
      <c r="A179" s="34"/>
      <c r="B179" s="34"/>
      <c r="C179" s="35"/>
      <c r="D179" s="35"/>
      <c r="E179" s="36" t="str">
        <f>IF(D179="","",LOOKUP(D179,Altersgruppen!$D$5:$D$93,Altersgruppen!$A$5:$A$93))</f>
        <v/>
      </c>
      <c r="F179" s="36" t="str">
        <f>IF(D179="","",LOOKUP(D179,Altersgruppen!$D$5:$D$93,Altersgruppen!$B$5:$B$93))</f>
        <v/>
      </c>
      <c r="G179" s="34"/>
      <c r="H179" s="37"/>
      <c r="I179" s="38">
        <f>IF(C179="w",LOOKUP(H179,Gewichtsklassen!$A$3:$A$1980,Gewichtsklassen!$B$3:$B$1980),0)</f>
        <v>0</v>
      </c>
      <c r="J179" s="39"/>
      <c r="K179" s="40"/>
      <c r="L179" s="40">
        <f>IF(H179&gt;0,J179+K179,0)</f>
        <v>0</v>
      </c>
      <c r="M179" s="35"/>
      <c r="N179" s="34"/>
    </row>
    <row r="180" spans="1:14" x14ac:dyDescent="0.35">
      <c r="A180" s="34"/>
      <c r="B180" s="34"/>
      <c r="C180" s="35"/>
      <c r="D180" s="35"/>
      <c r="E180" s="36" t="str">
        <f>IF(D180="","",LOOKUP(D180,Altersgruppen!$D$5:$D$93,Altersgruppen!$A$5:$A$93))</f>
        <v/>
      </c>
      <c r="F180" s="36" t="str">
        <f>IF(D180="","",LOOKUP(D180,Altersgruppen!$D$5:$D$93,Altersgruppen!$B$5:$B$93))</f>
        <v/>
      </c>
      <c r="G180" s="34"/>
      <c r="H180" s="37"/>
      <c r="I180" s="38">
        <f>IF(C180="w",LOOKUP(H180,Gewichtsklassen!$A$3:$A$1980,Gewichtsklassen!$B$3:$B$1980),0)</f>
        <v>0</v>
      </c>
      <c r="J180" s="39"/>
      <c r="K180" s="40"/>
      <c r="L180" s="40">
        <f>IF(H180&gt;0,J180+K180,0)</f>
        <v>0</v>
      </c>
      <c r="M180" s="35"/>
      <c r="N180" s="34"/>
    </row>
    <row r="181" spans="1:14" x14ac:dyDescent="0.35">
      <c r="A181" s="34"/>
      <c r="B181" s="34"/>
      <c r="C181" s="35"/>
      <c r="D181" s="35"/>
      <c r="E181" s="36" t="str">
        <f>IF(D181="","",LOOKUP(D181,Altersgruppen!$D$5:$D$93,Altersgruppen!$A$5:$A$93))</f>
        <v/>
      </c>
      <c r="F181" s="36" t="str">
        <f>IF(D181="","",LOOKUP(D181,Altersgruppen!$D$5:$D$93,Altersgruppen!$B$5:$B$93))</f>
        <v/>
      </c>
      <c r="G181" s="34"/>
      <c r="H181" s="37"/>
      <c r="I181" s="38">
        <f>IF(C181="w",LOOKUP(H181,Gewichtsklassen!$A$3:$A$1980,Gewichtsklassen!$B$3:$B$1980),0)</f>
        <v>0</v>
      </c>
      <c r="J181" s="39"/>
      <c r="K181" s="40"/>
      <c r="L181" s="40">
        <f>IF(H181&gt;0,J181+K181,0)</f>
        <v>0</v>
      </c>
      <c r="M181" s="35"/>
      <c r="N181" s="34"/>
    </row>
    <row r="182" spans="1:14" x14ac:dyDescent="0.35">
      <c r="A182" s="34"/>
      <c r="B182" s="34"/>
      <c r="C182" s="35"/>
      <c r="D182" s="35"/>
      <c r="E182" s="36" t="str">
        <f>IF(D182="","",LOOKUP(D182,Altersgruppen!$D$5:$D$93,Altersgruppen!$A$5:$A$93))</f>
        <v/>
      </c>
      <c r="F182" s="36" t="str">
        <f>IF(D182="","",LOOKUP(D182,Altersgruppen!$D$5:$D$93,Altersgruppen!$B$5:$B$93))</f>
        <v/>
      </c>
      <c r="G182" s="34"/>
      <c r="H182" s="37"/>
      <c r="I182" s="38">
        <f>IF(C182="w",LOOKUP(H182,Gewichtsklassen!$A$3:$A$1980,Gewichtsklassen!$B$3:$B$1980),0)</f>
        <v>0</v>
      </c>
      <c r="J182" s="39"/>
      <c r="K182" s="40"/>
      <c r="L182" s="40">
        <f>IF(H182&gt;0,J182+K182,0)</f>
        <v>0</v>
      </c>
      <c r="M182" s="35"/>
      <c r="N182" s="34"/>
    </row>
    <row r="183" spans="1:14" x14ac:dyDescent="0.35">
      <c r="A183" s="34"/>
      <c r="B183" s="34"/>
      <c r="C183" s="35"/>
      <c r="D183" s="35"/>
      <c r="E183" s="36" t="str">
        <f>IF(D183="","",LOOKUP(D183,Altersgruppen!$D$5:$D$93,Altersgruppen!$A$5:$A$93))</f>
        <v/>
      </c>
      <c r="F183" s="36" t="str">
        <f>IF(D183="","",LOOKUP(D183,Altersgruppen!$D$5:$D$93,Altersgruppen!$B$5:$B$93))</f>
        <v/>
      </c>
      <c r="G183" s="34"/>
      <c r="H183" s="37"/>
      <c r="I183" s="38">
        <f>IF(C183="w",LOOKUP(H183,Gewichtsklassen!$A$3:$A$1980,Gewichtsklassen!$B$3:$B$1980),0)</f>
        <v>0</v>
      </c>
      <c r="J183" s="39"/>
      <c r="K183" s="40"/>
      <c r="L183" s="40">
        <f>IF(H183&gt;0,J183+K183,0)</f>
        <v>0</v>
      </c>
      <c r="M183" s="35"/>
      <c r="N183" s="34"/>
    </row>
    <row r="184" spans="1:14" x14ac:dyDescent="0.35">
      <c r="A184" s="34"/>
      <c r="B184" s="34"/>
      <c r="C184" s="35"/>
      <c r="D184" s="35"/>
      <c r="E184" s="36" t="str">
        <f>IF(D184="","",LOOKUP(D184,Altersgruppen!$D$5:$D$93,Altersgruppen!$A$5:$A$93))</f>
        <v/>
      </c>
      <c r="F184" s="36" t="str">
        <f>IF(D184="","",LOOKUP(D184,Altersgruppen!$D$5:$D$93,Altersgruppen!$B$5:$B$93))</f>
        <v/>
      </c>
      <c r="G184" s="34"/>
      <c r="H184" s="37"/>
      <c r="I184" s="38">
        <f>IF(C184="w",LOOKUP(H184,Gewichtsklassen!$A$3:$A$1980,Gewichtsklassen!$B$3:$B$1980),0)</f>
        <v>0</v>
      </c>
      <c r="J184" s="39"/>
      <c r="K184" s="40"/>
      <c r="L184" s="40">
        <f>IF(H184&gt;0,J184+K184,0)</f>
        <v>0</v>
      </c>
      <c r="M184" s="35"/>
      <c r="N184" s="34"/>
    </row>
    <row r="185" spans="1:14" x14ac:dyDescent="0.35">
      <c r="A185" s="34"/>
      <c r="B185" s="34"/>
      <c r="C185" s="35"/>
      <c r="D185" s="35"/>
      <c r="E185" s="36" t="str">
        <f>IF(D185="","",LOOKUP(D185,Altersgruppen!$D$5:$D$93,Altersgruppen!$A$5:$A$93))</f>
        <v/>
      </c>
      <c r="F185" s="36" t="str">
        <f>IF(D185="","",LOOKUP(D185,Altersgruppen!$D$5:$D$93,Altersgruppen!$B$5:$B$93))</f>
        <v/>
      </c>
      <c r="G185" s="34"/>
      <c r="H185" s="37"/>
      <c r="I185" s="38">
        <f>IF(C185="w",LOOKUP(H185,Gewichtsklassen!$A$3:$A$1980,Gewichtsklassen!$B$3:$B$1980),0)</f>
        <v>0</v>
      </c>
      <c r="J185" s="39"/>
      <c r="K185" s="40"/>
      <c r="L185" s="40">
        <f>IF(H185&gt;0,J185+K185,0)</f>
        <v>0</v>
      </c>
      <c r="M185" s="35"/>
      <c r="N185" s="34"/>
    </row>
    <row r="186" spans="1:14" x14ac:dyDescent="0.35">
      <c r="A186" s="34"/>
      <c r="B186" s="34"/>
      <c r="C186" s="35"/>
      <c r="D186" s="35"/>
      <c r="E186" s="36" t="str">
        <f>IF(D186="","",LOOKUP(D186,Altersgruppen!$D$5:$D$93,Altersgruppen!$A$5:$A$93))</f>
        <v/>
      </c>
      <c r="F186" s="36" t="str">
        <f>IF(D186="","",LOOKUP(D186,Altersgruppen!$D$5:$D$93,Altersgruppen!$B$5:$B$93))</f>
        <v/>
      </c>
      <c r="G186" s="34"/>
      <c r="H186" s="37"/>
      <c r="I186" s="38">
        <f>IF(C186="w",LOOKUP(H186,Gewichtsklassen!$A$3:$A$1980,Gewichtsklassen!$B$3:$B$1980),0)</f>
        <v>0</v>
      </c>
      <c r="J186" s="39"/>
      <c r="K186" s="40"/>
      <c r="L186" s="40">
        <f>IF(H186&gt;0,J186+K186,0)</f>
        <v>0</v>
      </c>
      <c r="M186" s="35"/>
      <c r="N186" s="34"/>
    </row>
    <row r="187" spans="1:14" x14ac:dyDescent="0.35">
      <c r="A187" s="34"/>
      <c r="B187" s="34"/>
      <c r="C187" s="35"/>
      <c r="D187" s="35"/>
      <c r="E187" s="36" t="str">
        <f>IF(D187="","",LOOKUP(D187,Altersgruppen!$D$5:$D$93,Altersgruppen!$A$5:$A$93))</f>
        <v/>
      </c>
      <c r="F187" s="36" t="str">
        <f>IF(D187="","",LOOKUP(D187,Altersgruppen!$D$5:$D$93,Altersgruppen!$B$5:$B$93))</f>
        <v/>
      </c>
      <c r="G187" s="34"/>
      <c r="H187" s="37"/>
      <c r="I187" s="38">
        <f>IF(C187="w",LOOKUP(H187,Gewichtsklassen!$A$3:$A$1980,Gewichtsklassen!$B$3:$B$1980),0)</f>
        <v>0</v>
      </c>
      <c r="J187" s="39"/>
      <c r="K187" s="40"/>
      <c r="L187" s="40">
        <f>IF(H187&gt;0,J187+K187,0)</f>
        <v>0</v>
      </c>
      <c r="M187" s="35"/>
      <c r="N187" s="34"/>
    </row>
    <row r="188" spans="1:14" x14ac:dyDescent="0.35">
      <c r="A188" s="34"/>
      <c r="B188" s="34"/>
      <c r="C188" s="35"/>
      <c r="D188" s="35"/>
      <c r="E188" s="36" t="str">
        <f>IF(D188="","",LOOKUP(D188,Altersgruppen!$D$5:$D$93,Altersgruppen!$A$5:$A$93))</f>
        <v/>
      </c>
      <c r="F188" s="36" t="str">
        <f>IF(D188="","",LOOKUP(D188,Altersgruppen!$D$5:$D$93,Altersgruppen!$B$5:$B$93))</f>
        <v/>
      </c>
      <c r="G188" s="34"/>
      <c r="H188" s="37"/>
      <c r="I188" s="38">
        <f>IF(C188="w",LOOKUP(H188,Gewichtsklassen!$A$3:$A$1980,Gewichtsklassen!$B$3:$B$1980),0)</f>
        <v>0</v>
      </c>
      <c r="J188" s="39"/>
      <c r="K188" s="40"/>
      <c r="L188" s="40">
        <f>IF(H188&gt;0,J188+K188,0)</f>
        <v>0</v>
      </c>
      <c r="M188" s="35"/>
      <c r="N188" s="34"/>
    </row>
    <row r="189" spans="1:14" x14ac:dyDescent="0.35">
      <c r="A189" s="34"/>
      <c r="B189" s="34"/>
      <c r="C189" s="35"/>
      <c r="D189" s="35"/>
      <c r="E189" s="36" t="str">
        <f>IF(D189="","",LOOKUP(D189,Altersgruppen!$D$5:$D$93,Altersgruppen!$A$5:$A$93))</f>
        <v/>
      </c>
      <c r="F189" s="36" t="str">
        <f>IF(D189="","",LOOKUP(D189,Altersgruppen!$D$5:$D$93,Altersgruppen!$B$5:$B$93))</f>
        <v/>
      </c>
      <c r="G189" s="34"/>
      <c r="H189" s="37"/>
      <c r="I189" s="38">
        <f>IF(C189="w",LOOKUP(H189,Gewichtsklassen!$A$3:$A$1980,Gewichtsklassen!$B$3:$B$1980),0)</f>
        <v>0</v>
      </c>
      <c r="J189" s="39"/>
      <c r="K189" s="40"/>
      <c r="L189" s="40">
        <f>IF(H189&gt;0,J189+K189,0)</f>
        <v>0</v>
      </c>
      <c r="M189" s="35"/>
      <c r="N189" s="34"/>
    </row>
    <row r="190" spans="1:14" x14ac:dyDescent="0.35">
      <c r="A190" s="34"/>
      <c r="B190" s="34"/>
      <c r="C190" s="35"/>
      <c r="D190" s="35"/>
      <c r="E190" s="36" t="str">
        <f>IF(D190="","",LOOKUP(D190,Altersgruppen!$D$5:$D$93,Altersgruppen!$A$5:$A$93))</f>
        <v/>
      </c>
      <c r="F190" s="36" t="str">
        <f>IF(D190="","",LOOKUP(D190,Altersgruppen!$D$5:$D$93,Altersgruppen!$B$5:$B$93))</f>
        <v/>
      </c>
      <c r="G190" s="34"/>
      <c r="H190" s="37"/>
      <c r="I190" s="38">
        <f>IF(C190="w",LOOKUP(H190,Gewichtsklassen!$A$3:$A$1980,Gewichtsklassen!$B$3:$B$1980),0)</f>
        <v>0</v>
      </c>
      <c r="J190" s="39"/>
      <c r="K190" s="40"/>
      <c r="L190" s="40">
        <f>IF(H190&gt;0,J190+K190,0)</f>
        <v>0</v>
      </c>
      <c r="M190" s="35"/>
      <c r="N190" s="34"/>
    </row>
    <row r="191" spans="1:14" x14ac:dyDescent="0.35">
      <c r="A191" s="34"/>
      <c r="B191" s="34"/>
      <c r="C191" s="35"/>
      <c r="D191" s="35"/>
      <c r="E191" s="36" t="str">
        <f>IF(D191="","",LOOKUP(D191,Altersgruppen!$D$5:$D$93,Altersgruppen!$A$5:$A$93))</f>
        <v/>
      </c>
      <c r="F191" s="36" t="str">
        <f>IF(D191="","",LOOKUP(D191,Altersgruppen!$D$5:$D$93,Altersgruppen!$B$5:$B$93))</f>
        <v/>
      </c>
      <c r="G191" s="34"/>
      <c r="H191" s="37"/>
      <c r="I191" s="38">
        <f>IF(C191="w",LOOKUP(H191,Gewichtsklassen!$A$3:$A$1980,Gewichtsklassen!$B$3:$B$1980),0)</f>
        <v>0</v>
      </c>
      <c r="J191" s="39"/>
      <c r="K191" s="40"/>
      <c r="L191" s="40">
        <f>IF(H191&gt;0,J191+K191,0)</f>
        <v>0</v>
      </c>
      <c r="M191" s="35"/>
      <c r="N191" s="34"/>
    </row>
    <row r="192" spans="1:14" x14ac:dyDescent="0.35">
      <c r="A192" s="34"/>
      <c r="B192" s="34"/>
      <c r="C192" s="35"/>
      <c r="D192" s="35"/>
      <c r="E192" s="36" t="str">
        <f>IF(D192="","",LOOKUP(D192,Altersgruppen!$D$5:$D$93,Altersgruppen!$A$5:$A$93))</f>
        <v/>
      </c>
      <c r="F192" s="36" t="str">
        <f>IF(D192="","",LOOKUP(D192,Altersgruppen!$D$5:$D$93,Altersgruppen!$B$5:$B$93))</f>
        <v/>
      </c>
      <c r="G192" s="34"/>
      <c r="H192" s="37"/>
      <c r="I192" s="38">
        <f>IF(C192="w",LOOKUP(H192,Gewichtsklassen!$A$3:$A$1980,Gewichtsklassen!$B$3:$B$1980),0)</f>
        <v>0</v>
      </c>
      <c r="J192" s="39"/>
      <c r="K192" s="40"/>
      <c r="L192" s="40">
        <f>IF(H192&gt;0,J192+K192,0)</f>
        <v>0</v>
      </c>
      <c r="M192" s="35"/>
      <c r="N192" s="34"/>
    </row>
    <row r="193" spans="1:14" x14ac:dyDescent="0.35">
      <c r="A193" s="34"/>
      <c r="B193" s="34"/>
      <c r="C193" s="35"/>
      <c r="D193" s="35"/>
      <c r="E193" s="36" t="str">
        <f>IF(D193="","",LOOKUP(D193,Altersgruppen!$D$5:$D$93,Altersgruppen!$A$5:$A$93))</f>
        <v/>
      </c>
      <c r="F193" s="36" t="str">
        <f>IF(D193="","",LOOKUP(D193,Altersgruppen!$D$5:$D$93,Altersgruppen!$B$5:$B$93))</f>
        <v/>
      </c>
      <c r="G193" s="34"/>
      <c r="H193" s="37"/>
      <c r="I193" s="38">
        <f>IF(C193="w",LOOKUP(H193,Gewichtsklassen!$A$3:$A$1980,Gewichtsklassen!$B$3:$B$1980),0)</f>
        <v>0</v>
      </c>
      <c r="J193" s="39"/>
      <c r="K193" s="40"/>
      <c r="L193" s="40">
        <f>IF(H193&gt;0,J193+K193,0)</f>
        <v>0</v>
      </c>
      <c r="M193" s="35"/>
      <c r="N193" s="34"/>
    </row>
    <row r="194" spans="1:14" x14ac:dyDescent="0.35">
      <c r="A194" s="34"/>
      <c r="B194" s="34"/>
      <c r="C194" s="35"/>
      <c r="D194" s="35"/>
      <c r="E194" s="36" t="str">
        <f>IF(D194="","",LOOKUP(D194,Altersgruppen!$D$5:$D$93,Altersgruppen!$A$5:$A$93))</f>
        <v/>
      </c>
      <c r="F194" s="36" t="str">
        <f>IF(D194="","",LOOKUP(D194,Altersgruppen!$D$5:$D$93,Altersgruppen!$B$5:$B$93))</f>
        <v/>
      </c>
      <c r="G194" s="34"/>
      <c r="H194" s="37"/>
      <c r="I194" s="38">
        <f>IF(C194="w",LOOKUP(H194,Gewichtsklassen!$A$3:$A$1980,Gewichtsklassen!$B$3:$B$1980),0)</f>
        <v>0</v>
      </c>
      <c r="J194" s="39"/>
      <c r="K194" s="40"/>
      <c r="L194" s="40">
        <f>IF(H194&gt;0,J194+K194,0)</f>
        <v>0</v>
      </c>
      <c r="M194" s="35"/>
      <c r="N194" s="34"/>
    </row>
    <row r="195" spans="1:14" x14ac:dyDescent="0.35">
      <c r="A195" s="34"/>
      <c r="B195" s="34"/>
      <c r="C195" s="35"/>
      <c r="D195" s="35"/>
      <c r="E195" s="36" t="str">
        <f>IF(D195="","",LOOKUP(D195,Altersgruppen!$D$5:$D$93,Altersgruppen!$A$5:$A$93))</f>
        <v/>
      </c>
      <c r="F195" s="36" t="str">
        <f>IF(D195="","",LOOKUP(D195,Altersgruppen!$D$5:$D$93,Altersgruppen!$B$5:$B$93))</f>
        <v/>
      </c>
      <c r="G195" s="34"/>
      <c r="H195" s="37"/>
      <c r="I195" s="38">
        <f>IF(C195="w",LOOKUP(H195,Gewichtsklassen!$A$3:$A$1980,Gewichtsklassen!$B$3:$B$1980),0)</f>
        <v>0</v>
      </c>
      <c r="J195" s="39"/>
      <c r="K195" s="40"/>
      <c r="L195" s="40">
        <f>IF(H195&gt;0,J195+K195,0)</f>
        <v>0</v>
      </c>
      <c r="M195" s="35"/>
      <c r="N195" s="34"/>
    </row>
    <row r="196" spans="1:14" x14ac:dyDescent="0.35">
      <c r="A196" s="34"/>
      <c r="B196" s="34"/>
      <c r="C196" s="35"/>
      <c r="D196" s="35"/>
      <c r="E196" s="36" t="str">
        <f>IF(D196="","",LOOKUP(D196,Altersgruppen!$D$5:$D$93,Altersgruppen!$A$5:$A$93))</f>
        <v/>
      </c>
      <c r="F196" s="36" t="str">
        <f>IF(D196="","",LOOKUP(D196,Altersgruppen!$D$5:$D$93,Altersgruppen!$B$5:$B$93))</f>
        <v/>
      </c>
      <c r="G196" s="34"/>
      <c r="H196" s="37"/>
      <c r="I196" s="38">
        <f>IF(C196="w",LOOKUP(H196,Gewichtsklassen!$A$3:$A$1980,Gewichtsklassen!$B$3:$B$1980),0)</f>
        <v>0</v>
      </c>
      <c r="J196" s="39"/>
      <c r="K196" s="40"/>
      <c r="L196" s="40">
        <f>IF(H196&gt;0,J196+K196,0)</f>
        <v>0</v>
      </c>
      <c r="M196" s="35"/>
      <c r="N196" s="34"/>
    </row>
    <row r="197" spans="1:14" x14ac:dyDescent="0.35">
      <c r="A197" s="34"/>
      <c r="B197" s="34"/>
      <c r="C197" s="35"/>
      <c r="D197" s="35"/>
      <c r="E197" s="36" t="str">
        <f>IF(D197="","",LOOKUP(D197,Altersgruppen!$D$5:$D$93,Altersgruppen!$A$5:$A$93))</f>
        <v/>
      </c>
      <c r="F197" s="36" t="str">
        <f>IF(D197="","",LOOKUP(D197,Altersgruppen!$D$5:$D$93,Altersgruppen!$B$5:$B$93))</f>
        <v/>
      </c>
      <c r="G197" s="34"/>
      <c r="H197" s="37"/>
      <c r="I197" s="38">
        <f>IF(C197="w",LOOKUP(H197,Gewichtsklassen!$A$3:$A$1980,Gewichtsklassen!$B$3:$B$1980),0)</f>
        <v>0</v>
      </c>
      <c r="J197" s="39"/>
      <c r="K197" s="40"/>
      <c r="L197" s="40">
        <f>IF(H197&gt;0,J197+K197,0)</f>
        <v>0</v>
      </c>
      <c r="M197" s="35"/>
      <c r="N197" s="34"/>
    </row>
    <row r="198" spans="1:14" x14ac:dyDescent="0.35">
      <c r="A198" s="34"/>
      <c r="B198" s="34"/>
      <c r="C198" s="35"/>
      <c r="D198" s="35"/>
      <c r="E198" s="36" t="str">
        <f>IF(D198="","",LOOKUP(D198,Altersgruppen!$D$5:$D$93,Altersgruppen!$A$5:$A$93))</f>
        <v/>
      </c>
      <c r="F198" s="36" t="str">
        <f>IF(D198="","",LOOKUP(D198,Altersgruppen!$D$5:$D$93,Altersgruppen!$B$5:$B$93))</f>
        <v/>
      </c>
      <c r="G198" s="34"/>
      <c r="H198" s="37"/>
      <c r="I198" s="38">
        <f>IF(C198="w",LOOKUP(H198,Gewichtsklassen!$A$3:$A$1980,Gewichtsklassen!$B$3:$B$1980),0)</f>
        <v>0</v>
      </c>
      <c r="J198" s="39"/>
      <c r="K198" s="40"/>
      <c r="L198" s="40">
        <f>IF(H198&gt;0,J198+K198,0)</f>
        <v>0</v>
      </c>
      <c r="M198" s="35"/>
      <c r="N198" s="34"/>
    </row>
    <row r="199" spans="1:14" x14ac:dyDescent="0.35">
      <c r="A199" s="34"/>
      <c r="B199" s="34"/>
      <c r="C199" s="35"/>
      <c r="D199" s="35"/>
      <c r="E199" s="36" t="str">
        <f>IF(D199="","",LOOKUP(D199,Altersgruppen!$D$5:$D$93,Altersgruppen!$A$5:$A$93))</f>
        <v/>
      </c>
      <c r="F199" s="36" t="str">
        <f>IF(D199="","",LOOKUP(D199,Altersgruppen!$D$5:$D$93,Altersgruppen!$B$5:$B$93))</f>
        <v/>
      </c>
      <c r="G199" s="34"/>
      <c r="H199" s="37"/>
      <c r="I199" s="38">
        <f>IF(C199="w",LOOKUP(H199,Gewichtsklassen!$A$3:$A$1980,Gewichtsklassen!$B$3:$B$1980),0)</f>
        <v>0</v>
      </c>
      <c r="J199" s="39"/>
      <c r="K199" s="40"/>
      <c r="L199" s="40">
        <f>IF(H199&gt;0,J199+K199,0)</f>
        <v>0</v>
      </c>
      <c r="M199" s="35"/>
      <c r="N199" s="34"/>
    </row>
    <row r="200" spans="1:14" x14ac:dyDescent="0.35">
      <c r="A200" s="34"/>
      <c r="B200" s="34"/>
      <c r="C200" s="35"/>
      <c r="D200" s="35"/>
      <c r="E200" s="36" t="str">
        <f>IF(D200="","",LOOKUP(D200,Altersgruppen!$D$5:$D$93,Altersgruppen!$A$5:$A$93))</f>
        <v/>
      </c>
      <c r="F200" s="36" t="str">
        <f>IF(D200="","",LOOKUP(D200,Altersgruppen!$D$5:$D$93,Altersgruppen!$B$5:$B$93))</f>
        <v/>
      </c>
      <c r="G200" s="34"/>
      <c r="H200" s="37"/>
      <c r="I200" s="38">
        <f>IF(C200="w",LOOKUP(H200,Gewichtsklassen!$A$3:$A$1980,Gewichtsklassen!$B$3:$B$1980),0)</f>
        <v>0</v>
      </c>
      <c r="J200" s="39"/>
      <c r="K200" s="40"/>
      <c r="L200" s="40">
        <f>IF(H200&gt;0,J200+K200,0)</f>
        <v>0</v>
      </c>
      <c r="M200" s="35"/>
      <c r="N200" s="34"/>
    </row>
    <row r="201" spans="1:14" x14ac:dyDescent="0.35">
      <c r="A201" s="34"/>
      <c r="B201" s="34"/>
      <c r="C201" s="35"/>
      <c r="D201" s="35"/>
      <c r="E201" s="36" t="str">
        <f>IF(D201="","",LOOKUP(D201,Altersgruppen!$D$5:$D$93,Altersgruppen!$A$5:$A$93))</f>
        <v/>
      </c>
      <c r="F201" s="36" t="str">
        <f>IF(D201="","",LOOKUP(D201,Altersgruppen!$D$5:$D$93,Altersgruppen!$B$5:$B$93))</f>
        <v/>
      </c>
      <c r="G201" s="34"/>
      <c r="H201" s="37"/>
      <c r="I201" s="38">
        <f>IF(C201="w",LOOKUP(H201,Gewichtsklassen!$A$3:$A$1980,Gewichtsklassen!$B$3:$B$1980),0)</f>
        <v>0</v>
      </c>
      <c r="J201" s="39"/>
      <c r="K201" s="40"/>
      <c r="L201" s="40">
        <f>IF(H201&gt;0,J201+K201,0)</f>
        <v>0</v>
      </c>
      <c r="M201" s="35"/>
      <c r="N201" s="34"/>
    </row>
    <row r="202" spans="1:14" x14ac:dyDescent="0.35">
      <c r="A202" s="34"/>
      <c r="B202" s="34"/>
      <c r="C202" s="35"/>
      <c r="D202" s="35"/>
      <c r="E202" s="36" t="str">
        <f>IF(D202="","",LOOKUP(D202,Altersgruppen!$D$5:$D$93,Altersgruppen!$A$5:$A$93))</f>
        <v/>
      </c>
      <c r="F202" s="36" t="str">
        <f>IF(D202="","",LOOKUP(D202,Altersgruppen!$D$5:$D$93,Altersgruppen!$B$5:$B$93))</f>
        <v/>
      </c>
      <c r="G202" s="34"/>
      <c r="H202" s="37"/>
      <c r="I202" s="38">
        <f>IF(C202="w",LOOKUP(H202,Gewichtsklassen!$A$3:$A$1980,Gewichtsklassen!$B$3:$B$1980),0)</f>
        <v>0</v>
      </c>
      <c r="J202" s="39"/>
      <c r="K202" s="40"/>
      <c r="L202" s="40">
        <f>IF(H202&gt;0,J202+K202,0)</f>
        <v>0</v>
      </c>
      <c r="M202" s="35"/>
      <c r="N202" s="34"/>
    </row>
    <row r="203" spans="1:14" x14ac:dyDescent="0.35">
      <c r="A203" s="34"/>
      <c r="B203" s="34"/>
      <c r="C203" s="35"/>
      <c r="D203" s="35"/>
      <c r="E203" s="36" t="str">
        <f>IF(D203="","",LOOKUP(D203,Altersgruppen!$D$5:$D$93,Altersgruppen!$A$5:$A$93))</f>
        <v/>
      </c>
      <c r="F203" s="36" t="str">
        <f>IF(D203="","",LOOKUP(D203,Altersgruppen!$D$5:$D$93,Altersgruppen!$B$5:$B$93))</f>
        <v/>
      </c>
      <c r="G203" s="34"/>
      <c r="H203" s="37"/>
      <c r="I203" s="38">
        <f>IF(C203="w",LOOKUP(H203,Gewichtsklassen!$A$3:$A$1980,Gewichtsklassen!$B$3:$B$1980),0)</f>
        <v>0</v>
      </c>
      <c r="J203" s="39"/>
      <c r="K203" s="40"/>
      <c r="L203" s="40">
        <f>IF(H203&gt;0,J203+K203,0)</f>
        <v>0</v>
      </c>
      <c r="M203" s="35"/>
      <c r="N203" s="34"/>
    </row>
    <row r="204" spans="1:14" x14ac:dyDescent="0.35">
      <c r="A204" s="34"/>
      <c r="B204" s="34"/>
      <c r="C204" s="35"/>
      <c r="D204" s="35"/>
      <c r="E204" s="36" t="str">
        <f>IF(D204="","",LOOKUP(D204,Altersgruppen!$D$5:$D$93,Altersgruppen!$A$5:$A$93))</f>
        <v/>
      </c>
      <c r="F204" s="36" t="str">
        <f>IF(D204="","",LOOKUP(D204,Altersgruppen!$D$5:$D$93,Altersgruppen!$B$5:$B$93))</f>
        <v/>
      </c>
      <c r="G204" s="34"/>
      <c r="H204" s="37"/>
      <c r="I204" s="38">
        <f>IF(C204="w",LOOKUP(H204,Gewichtsklassen!$A$3:$A$1980,Gewichtsklassen!$B$3:$B$1980),0)</f>
        <v>0</v>
      </c>
      <c r="J204" s="39"/>
      <c r="K204" s="40"/>
      <c r="L204" s="40">
        <f>IF(H204&gt;0,J204+K204,0)</f>
        <v>0</v>
      </c>
      <c r="M204" s="35"/>
      <c r="N204" s="34"/>
    </row>
    <row r="205" spans="1:14" x14ac:dyDescent="0.35">
      <c r="A205" s="34"/>
      <c r="B205" s="34"/>
      <c r="C205" s="35"/>
      <c r="D205" s="35"/>
      <c r="E205" s="36" t="str">
        <f>IF(D205="","",LOOKUP(D205,Altersgruppen!$D$5:$D$93,Altersgruppen!$A$5:$A$93))</f>
        <v/>
      </c>
      <c r="F205" s="36" t="str">
        <f>IF(D205="","",LOOKUP(D205,Altersgruppen!$D$5:$D$93,Altersgruppen!$B$5:$B$93))</f>
        <v/>
      </c>
      <c r="G205" s="34"/>
      <c r="H205" s="37"/>
      <c r="I205" s="38">
        <f>IF(C205="w",LOOKUP(H205,Gewichtsklassen!$A$3:$A$1980,Gewichtsklassen!$B$3:$B$1980),0)</f>
        <v>0</v>
      </c>
      <c r="J205" s="39"/>
      <c r="K205" s="40"/>
      <c r="L205" s="40">
        <f>IF(H205&gt;0,J205+K205,0)</f>
        <v>0</v>
      </c>
      <c r="M205" s="35"/>
      <c r="N205" s="34"/>
    </row>
    <row r="206" spans="1:14" x14ac:dyDescent="0.35">
      <c r="A206" s="34"/>
      <c r="B206" s="34"/>
      <c r="C206" s="35"/>
      <c r="D206" s="35"/>
      <c r="E206" s="36" t="str">
        <f>IF(D206="","",LOOKUP(D206,Altersgruppen!$D$5:$D$93,Altersgruppen!$A$5:$A$93))</f>
        <v/>
      </c>
      <c r="F206" s="36" t="str">
        <f>IF(D206="","",LOOKUP(D206,Altersgruppen!$D$5:$D$93,Altersgruppen!$B$5:$B$93))</f>
        <v/>
      </c>
      <c r="G206" s="34"/>
      <c r="H206" s="37"/>
      <c r="I206" s="38">
        <f>IF(C206="w",LOOKUP(H206,Gewichtsklassen!$A$3:$A$1980,Gewichtsklassen!$B$3:$B$1980),0)</f>
        <v>0</v>
      </c>
      <c r="J206" s="39"/>
      <c r="K206" s="40"/>
      <c r="L206" s="40">
        <f>IF(H206&gt;0,J206+K206,0)</f>
        <v>0</v>
      </c>
      <c r="M206" s="35"/>
      <c r="N206" s="34"/>
    </row>
    <row r="207" spans="1:14" x14ac:dyDescent="0.35">
      <c r="A207" s="34"/>
      <c r="B207" s="34"/>
      <c r="C207" s="35"/>
      <c r="D207" s="35"/>
      <c r="E207" s="36" t="str">
        <f>IF(D207="","",LOOKUP(D207,Altersgruppen!$D$5:$D$93,Altersgruppen!$A$5:$A$93))</f>
        <v/>
      </c>
      <c r="F207" s="36" t="str">
        <f>IF(D207="","",LOOKUP(D207,Altersgruppen!$D$5:$D$93,Altersgruppen!$B$5:$B$93))</f>
        <v/>
      </c>
      <c r="G207" s="34"/>
      <c r="H207" s="37"/>
      <c r="I207" s="38">
        <f>IF(C207="w",LOOKUP(H207,Gewichtsklassen!$A$3:$A$1980,Gewichtsklassen!$B$3:$B$1980),0)</f>
        <v>0</v>
      </c>
      <c r="J207" s="39"/>
      <c r="K207" s="40"/>
      <c r="L207" s="40">
        <f>IF(H207&gt;0,J207+K207,0)</f>
        <v>0</v>
      </c>
      <c r="M207" s="35"/>
      <c r="N207" s="34"/>
    </row>
    <row r="208" spans="1:14" x14ac:dyDescent="0.35">
      <c r="A208" s="34"/>
      <c r="B208" s="34"/>
      <c r="C208" s="35"/>
      <c r="D208" s="35"/>
      <c r="E208" s="36" t="str">
        <f>IF(D208="","",LOOKUP(D208,Altersgruppen!$D$5:$D$93,Altersgruppen!$A$5:$A$93))</f>
        <v/>
      </c>
      <c r="F208" s="36" t="str">
        <f>IF(D208="","",LOOKUP(D208,Altersgruppen!$D$5:$D$93,Altersgruppen!$B$5:$B$93))</f>
        <v/>
      </c>
      <c r="G208" s="34"/>
      <c r="H208" s="37"/>
      <c r="I208" s="38">
        <f>IF(C208="w",LOOKUP(H208,Gewichtsklassen!$A$3:$A$1980,Gewichtsklassen!$B$3:$B$1980),0)</f>
        <v>0</v>
      </c>
      <c r="J208" s="39"/>
      <c r="K208" s="40"/>
      <c r="L208" s="40">
        <f>IF(H208&gt;0,J208+K208,0)</f>
        <v>0</v>
      </c>
      <c r="M208" s="35"/>
      <c r="N208" s="34"/>
    </row>
    <row r="209" spans="1:14" x14ac:dyDescent="0.35">
      <c r="A209" s="34"/>
      <c r="B209" s="34"/>
      <c r="C209" s="35"/>
      <c r="D209" s="35"/>
      <c r="E209" s="36" t="str">
        <f>IF(D209="","",LOOKUP(D209,Altersgruppen!$D$5:$D$93,Altersgruppen!$A$5:$A$93))</f>
        <v/>
      </c>
      <c r="F209" s="36" t="str">
        <f>IF(D209="","",LOOKUP(D209,Altersgruppen!$D$5:$D$93,Altersgruppen!$B$5:$B$93))</f>
        <v/>
      </c>
      <c r="G209" s="34"/>
      <c r="H209" s="37"/>
      <c r="I209" s="38">
        <f>IF(C209="w",LOOKUP(H209,Gewichtsklassen!$A$3:$A$1980,Gewichtsklassen!$B$3:$B$1980),0)</f>
        <v>0</v>
      </c>
      <c r="J209" s="39"/>
      <c r="K209" s="40"/>
      <c r="L209" s="40">
        <f>IF(H209&gt;0,J209+K209,0)</f>
        <v>0</v>
      </c>
      <c r="M209" s="35"/>
      <c r="N209" s="34"/>
    </row>
    <row r="210" spans="1:14" x14ac:dyDescent="0.35">
      <c r="A210" s="34"/>
      <c r="B210" s="34"/>
      <c r="C210" s="35"/>
      <c r="D210" s="35"/>
      <c r="E210" s="36" t="str">
        <f>IF(D210="","",LOOKUP(D210,Altersgruppen!$D$5:$D$93,Altersgruppen!$A$5:$A$93))</f>
        <v/>
      </c>
      <c r="F210" s="36" t="str">
        <f>IF(D210="","",LOOKUP(D210,Altersgruppen!$D$5:$D$93,Altersgruppen!$B$5:$B$93))</f>
        <v/>
      </c>
      <c r="G210" s="34"/>
      <c r="H210" s="37"/>
      <c r="I210" s="38">
        <f>IF(C210="w",LOOKUP(H210,Gewichtsklassen!$A$3:$A$1980,Gewichtsklassen!$B$3:$B$1980),0)</f>
        <v>0</v>
      </c>
      <c r="J210" s="39"/>
      <c r="K210" s="40"/>
      <c r="L210" s="40">
        <f>IF(H210&gt;0,J210+K210,0)</f>
        <v>0</v>
      </c>
      <c r="M210" s="35"/>
      <c r="N210" s="34"/>
    </row>
    <row r="211" spans="1:14" x14ac:dyDescent="0.35">
      <c r="A211" s="34"/>
      <c r="B211" s="34"/>
      <c r="C211" s="35"/>
      <c r="D211" s="35"/>
      <c r="E211" s="36" t="str">
        <f>IF(D211="","",LOOKUP(D211,Altersgruppen!$D$5:$D$93,Altersgruppen!$A$5:$A$93))</f>
        <v/>
      </c>
      <c r="F211" s="36" t="str">
        <f>IF(D211="","",LOOKUP(D211,Altersgruppen!$D$5:$D$93,Altersgruppen!$B$5:$B$93))</f>
        <v/>
      </c>
      <c r="G211" s="34"/>
      <c r="H211" s="37"/>
      <c r="I211" s="38">
        <f>IF(C211="w",LOOKUP(H211,Gewichtsklassen!$A$3:$A$1980,Gewichtsklassen!$B$3:$B$1980),0)</f>
        <v>0</v>
      </c>
      <c r="J211" s="39"/>
      <c r="K211" s="40"/>
      <c r="L211" s="40">
        <f>IF(H211&gt;0,J211+K211,0)</f>
        <v>0</v>
      </c>
      <c r="M211" s="35"/>
      <c r="N211" s="34"/>
    </row>
    <row r="212" spans="1:14" x14ac:dyDescent="0.35">
      <c r="A212" s="34"/>
      <c r="B212" s="34"/>
      <c r="C212" s="35"/>
      <c r="D212" s="35"/>
      <c r="E212" s="36" t="str">
        <f>IF(D212="","",LOOKUP(D212,Altersgruppen!$D$5:$D$93,Altersgruppen!$A$5:$A$93))</f>
        <v/>
      </c>
      <c r="F212" s="36" t="str">
        <f>IF(D212="","",LOOKUP(D212,Altersgruppen!$D$5:$D$93,Altersgruppen!$B$5:$B$93))</f>
        <v/>
      </c>
      <c r="G212" s="34"/>
      <c r="H212" s="37"/>
      <c r="I212" s="38">
        <f>IF(C212="w",LOOKUP(H212,Gewichtsklassen!$A$3:$A$1980,Gewichtsklassen!$B$3:$B$1980),0)</f>
        <v>0</v>
      </c>
      <c r="J212" s="39"/>
      <c r="K212" s="40"/>
      <c r="L212" s="40">
        <f>IF(H212&gt;0,J212+K212,0)</f>
        <v>0</v>
      </c>
      <c r="M212" s="35"/>
      <c r="N212" s="34"/>
    </row>
    <row r="213" spans="1:14" x14ac:dyDescent="0.35">
      <c r="A213" s="34"/>
      <c r="B213" s="34"/>
      <c r="C213" s="35"/>
      <c r="D213" s="35"/>
      <c r="E213" s="36" t="str">
        <f>IF(D213="","",LOOKUP(D213,Altersgruppen!$D$5:$D$93,Altersgruppen!$A$5:$A$93))</f>
        <v/>
      </c>
      <c r="F213" s="36" t="str">
        <f>IF(D213="","",LOOKUP(D213,Altersgruppen!$D$5:$D$93,Altersgruppen!$B$5:$B$93))</f>
        <v/>
      </c>
      <c r="G213" s="34"/>
      <c r="H213" s="37"/>
      <c r="I213" s="38">
        <f>IF(C213="w",LOOKUP(H213,Gewichtsklassen!$A$3:$A$1980,Gewichtsklassen!$B$3:$B$1980),0)</f>
        <v>0</v>
      </c>
      <c r="J213" s="39"/>
      <c r="K213" s="40"/>
      <c r="L213" s="40">
        <f>IF(H213&gt;0,J213+K213,0)</f>
        <v>0</v>
      </c>
      <c r="M213" s="35"/>
      <c r="N213" s="34"/>
    </row>
    <row r="214" spans="1:14" x14ac:dyDescent="0.35">
      <c r="A214" s="34"/>
      <c r="B214" s="34"/>
      <c r="C214" s="35"/>
      <c r="D214" s="35"/>
      <c r="E214" s="36" t="str">
        <f>IF(D214="","",LOOKUP(D214,Altersgruppen!$D$5:$D$93,Altersgruppen!$A$5:$A$93))</f>
        <v/>
      </c>
      <c r="F214" s="36" t="str">
        <f>IF(D214="","",LOOKUP(D214,Altersgruppen!$D$5:$D$93,Altersgruppen!$B$5:$B$93))</f>
        <v/>
      </c>
      <c r="G214" s="34"/>
      <c r="H214" s="37"/>
      <c r="I214" s="38">
        <f>IF(C214="w",LOOKUP(H214,Gewichtsklassen!$A$3:$A$1980,Gewichtsklassen!$B$3:$B$1980),0)</f>
        <v>0</v>
      </c>
      <c r="J214" s="39"/>
      <c r="K214" s="40"/>
      <c r="L214" s="40">
        <f>IF(H214&gt;0,J214+K214,0)</f>
        <v>0</v>
      </c>
      <c r="M214" s="35"/>
      <c r="N214" s="34"/>
    </row>
    <row r="215" spans="1:14" x14ac:dyDescent="0.35">
      <c r="A215" s="34"/>
      <c r="B215" s="34"/>
      <c r="C215" s="35"/>
      <c r="D215" s="35"/>
      <c r="E215" s="36" t="str">
        <f>IF(D215="","",LOOKUP(D215,Altersgruppen!$D$5:$D$93,Altersgruppen!$A$5:$A$93))</f>
        <v/>
      </c>
      <c r="F215" s="36" t="str">
        <f>IF(D215="","",LOOKUP(D215,Altersgruppen!$D$5:$D$93,Altersgruppen!$B$5:$B$93))</f>
        <v/>
      </c>
      <c r="G215" s="34"/>
      <c r="H215" s="37"/>
      <c r="I215" s="38">
        <f>IF(C215="w",LOOKUP(H215,Gewichtsklassen!$A$3:$A$1980,Gewichtsklassen!$B$3:$B$1980),0)</f>
        <v>0</v>
      </c>
      <c r="J215" s="39"/>
      <c r="K215" s="40"/>
      <c r="L215" s="40">
        <f>IF(H215&gt;0,J215+K215,0)</f>
        <v>0</v>
      </c>
      <c r="M215" s="35"/>
      <c r="N215" s="34"/>
    </row>
    <row r="216" spans="1:14" x14ac:dyDescent="0.35">
      <c r="A216" s="34"/>
      <c r="B216" s="34"/>
      <c r="C216" s="35"/>
      <c r="D216" s="35"/>
      <c r="E216" s="36" t="str">
        <f>IF(D216="","",LOOKUP(D216,Altersgruppen!$D$5:$D$93,Altersgruppen!$A$5:$A$93))</f>
        <v/>
      </c>
      <c r="F216" s="36" t="str">
        <f>IF(D216="","",LOOKUP(D216,Altersgruppen!$D$5:$D$93,Altersgruppen!$B$5:$B$93))</f>
        <v/>
      </c>
      <c r="G216" s="34"/>
      <c r="H216" s="37"/>
      <c r="I216" s="38">
        <f>IF(C216="w",LOOKUP(H216,Gewichtsklassen!$A$3:$A$1980,Gewichtsklassen!$B$3:$B$1980),0)</f>
        <v>0</v>
      </c>
      <c r="J216" s="39"/>
      <c r="K216" s="40"/>
      <c r="L216" s="40">
        <f>IF(H216&gt;0,J216+K216,0)</f>
        <v>0</v>
      </c>
      <c r="M216" s="35"/>
      <c r="N216" s="34"/>
    </row>
    <row r="217" spans="1:14" x14ac:dyDescent="0.35">
      <c r="A217" s="34"/>
      <c r="B217" s="34"/>
      <c r="C217" s="35"/>
      <c r="D217" s="35"/>
      <c r="E217" s="36" t="str">
        <f>IF(D217="","",LOOKUP(D217,Altersgruppen!$D$5:$D$93,Altersgruppen!$A$5:$A$93))</f>
        <v/>
      </c>
      <c r="F217" s="36" t="str">
        <f>IF(D217="","",LOOKUP(D217,Altersgruppen!$D$5:$D$93,Altersgruppen!$B$5:$B$93))</f>
        <v/>
      </c>
      <c r="G217" s="34"/>
      <c r="H217" s="37"/>
      <c r="I217" s="38">
        <f>IF(C217="w",LOOKUP(H217,Gewichtsklassen!$A$3:$A$1980,Gewichtsklassen!$B$3:$B$1980),0)</f>
        <v>0</v>
      </c>
      <c r="J217" s="39"/>
      <c r="K217" s="40"/>
      <c r="L217" s="40">
        <f>IF(H217&gt;0,J217+K217,0)</f>
        <v>0</v>
      </c>
      <c r="M217" s="35"/>
      <c r="N217" s="34"/>
    </row>
    <row r="218" spans="1:14" x14ac:dyDescent="0.35">
      <c r="A218" s="34"/>
      <c r="B218" s="34"/>
      <c r="C218" s="35"/>
      <c r="D218" s="35"/>
      <c r="E218" s="36" t="str">
        <f>IF(D218="","",LOOKUP(D218,Altersgruppen!$D$5:$D$93,Altersgruppen!$A$5:$A$93))</f>
        <v/>
      </c>
      <c r="F218" s="36" t="str">
        <f>IF(D218="","",LOOKUP(D218,Altersgruppen!$D$5:$D$93,Altersgruppen!$B$5:$B$93))</f>
        <v/>
      </c>
      <c r="G218" s="34"/>
      <c r="H218" s="37"/>
      <c r="I218" s="38">
        <f>IF(C218="w",LOOKUP(H218,Gewichtsklassen!$A$3:$A$1980,Gewichtsklassen!$B$3:$B$1980),0)</f>
        <v>0</v>
      </c>
      <c r="J218" s="39"/>
      <c r="K218" s="40"/>
      <c r="L218" s="40">
        <f>IF(H218&gt;0,J218+K218,0)</f>
        <v>0</v>
      </c>
      <c r="M218" s="35"/>
      <c r="N218" s="34"/>
    </row>
    <row r="219" spans="1:14" x14ac:dyDescent="0.35">
      <c r="A219" s="34"/>
      <c r="B219" s="34"/>
      <c r="C219" s="35"/>
      <c r="D219" s="35"/>
      <c r="E219" s="36" t="str">
        <f>IF(D219="","",LOOKUP(D219,Altersgruppen!$D$5:$D$93,Altersgruppen!$A$5:$A$93))</f>
        <v/>
      </c>
      <c r="F219" s="36" t="str">
        <f>IF(D219="","",LOOKUP(D219,Altersgruppen!$D$5:$D$93,Altersgruppen!$B$5:$B$93))</f>
        <v/>
      </c>
      <c r="G219" s="34"/>
      <c r="H219" s="37"/>
      <c r="I219" s="38">
        <f>IF(C219="w",LOOKUP(H219,Gewichtsklassen!$A$3:$A$1980,Gewichtsklassen!$B$3:$B$1980),0)</f>
        <v>0</v>
      </c>
      <c r="J219" s="39"/>
      <c r="K219" s="40"/>
      <c r="L219" s="40">
        <f>IF(H219&gt;0,J219+K219,0)</f>
        <v>0</v>
      </c>
      <c r="M219" s="35"/>
      <c r="N219" s="34"/>
    </row>
    <row r="220" spans="1:14" x14ac:dyDescent="0.35">
      <c r="A220" s="34"/>
      <c r="B220" s="34"/>
      <c r="C220" s="35"/>
      <c r="D220" s="35"/>
      <c r="E220" s="36" t="str">
        <f>IF(D220="","",LOOKUP(D220,Altersgruppen!$D$5:$D$93,Altersgruppen!$A$5:$A$93))</f>
        <v/>
      </c>
      <c r="F220" s="36" t="str">
        <f>IF(D220="","",LOOKUP(D220,Altersgruppen!$D$5:$D$93,Altersgruppen!$B$5:$B$93))</f>
        <v/>
      </c>
      <c r="G220" s="34"/>
      <c r="H220" s="37"/>
      <c r="I220" s="38">
        <f>IF(C220="w",LOOKUP(H220,Gewichtsklassen!$A$3:$A$1980,Gewichtsklassen!$B$3:$B$1980),0)</f>
        <v>0</v>
      </c>
      <c r="J220" s="39"/>
      <c r="K220" s="40"/>
      <c r="L220" s="40">
        <f>IF(H220&gt;0,J220+K220,0)</f>
        <v>0</v>
      </c>
      <c r="M220" s="35"/>
      <c r="N220" s="34"/>
    </row>
    <row r="221" spans="1:14" x14ac:dyDescent="0.35">
      <c r="A221" s="34"/>
      <c r="B221" s="34"/>
      <c r="C221" s="35"/>
      <c r="D221" s="35"/>
      <c r="E221" s="36" t="str">
        <f>IF(D221="","",LOOKUP(D221,Altersgruppen!$D$5:$D$93,Altersgruppen!$A$5:$A$93))</f>
        <v/>
      </c>
      <c r="F221" s="36" t="str">
        <f>IF(D221="","",LOOKUP(D221,Altersgruppen!$D$5:$D$93,Altersgruppen!$B$5:$B$93))</f>
        <v/>
      </c>
      <c r="G221" s="34"/>
      <c r="H221" s="37"/>
      <c r="I221" s="38">
        <f>IF(C221="w",LOOKUP(H221,Gewichtsklassen!$A$3:$A$1980,Gewichtsklassen!$B$3:$B$1980),0)</f>
        <v>0</v>
      </c>
      <c r="J221" s="39"/>
      <c r="K221" s="40"/>
      <c r="L221" s="40">
        <f>IF(H221&gt;0,J221+K221,0)</f>
        <v>0</v>
      </c>
      <c r="M221" s="35"/>
      <c r="N221" s="34"/>
    </row>
    <row r="222" spans="1:14" x14ac:dyDescent="0.35">
      <c r="A222" s="34"/>
      <c r="B222" s="34"/>
      <c r="C222" s="35"/>
      <c r="D222" s="35"/>
      <c r="E222" s="36" t="str">
        <f>IF(D222="","",LOOKUP(D222,Altersgruppen!$D$5:$D$93,Altersgruppen!$A$5:$A$93))</f>
        <v/>
      </c>
      <c r="F222" s="36" t="str">
        <f>IF(D222="","",LOOKUP(D222,Altersgruppen!$D$5:$D$93,Altersgruppen!$B$5:$B$93))</f>
        <v/>
      </c>
      <c r="G222" s="34"/>
      <c r="H222" s="37"/>
      <c r="I222" s="38">
        <f>IF(C222="w",LOOKUP(H222,Gewichtsklassen!$A$3:$A$1980,Gewichtsklassen!$B$3:$B$1980),0)</f>
        <v>0</v>
      </c>
      <c r="J222" s="39"/>
      <c r="K222" s="40"/>
      <c r="L222" s="40">
        <f>IF(H222&gt;0,J222+K222,0)</f>
        <v>0</v>
      </c>
      <c r="M222" s="35"/>
      <c r="N222" s="34"/>
    </row>
    <row r="223" spans="1:14" x14ac:dyDescent="0.35">
      <c r="A223" s="34"/>
      <c r="B223" s="34"/>
      <c r="C223" s="35"/>
      <c r="D223" s="35"/>
      <c r="E223" s="36" t="str">
        <f>IF(D223="","",LOOKUP(D223,Altersgruppen!$D$5:$D$93,Altersgruppen!$A$5:$A$93))</f>
        <v/>
      </c>
      <c r="F223" s="36" t="str">
        <f>IF(D223="","",LOOKUP(D223,Altersgruppen!$D$5:$D$93,Altersgruppen!$B$5:$B$93))</f>
        <v/>
      </c>
      <c r="G223" s="34"/>
      <c r="H223" s="37"/>
      <c r="I223" s="38">
        <f>IF(C223="w",LOOKUP(H223,Gewichtsklassen!$A$3:$A$1980,Gewichtsklassen!$B$3:$B$1980),0)</f>
        <v>0</v>
      </c>
      <c r="J223" s="39"/>
      <c r="K223" s="40"/>
      <c r="L223" s="40">
        <f>IF(H223&gt;0,J223+K223,0)</f>
        <v>0</v>
      </c>
      <c r="M223" s="35"/>
      <c r="N223" s="34"/>
    </row>
    <row r="224" spans="1:14" x14ac:dyDescent="0.35">
      <c r="A224" s="34"/>
      <c r="B224" s="34"/>
      <c r="C224" s="35"/>
      <c r="D224" s="35"/>
      <c r="E224" s="36" t="str">
        <f>IF(D224="","",LOOKUP(D224,Altersgruppen!$D$5:$D$93,Altersgruppen!$A$5:$A$93))</f>
        <v/>
      </c>
      <c r="F224" s="36" t="str">
        <f>IF(D224="","",LOOKUP(D224,Altersgruppen!$D$5:$D$93,Altersgruppen!$B$5:$B$93))</f>
        <v/>
      </c>
      <c r="G224" s="34"/>
      <c r="H224" s="37"/>
      <c r="I224" s="38">
        <f>IF(C224="w",LOOKUP(H224,Gewichtsklassen!$A$3:$A$1980,Gewichtsklassen!$B$3:$B$1980),0)</f>
        <v>0</v>
      </c>
      <c r="J224" s="39"/>
      <c r="K224" s="40"/>
      <c r="L224" s="40">
        <f>IF(H224&gt;0,J224+K224,0)</f>
        <v>0</v>
      </c>
      <c r="M224" s="35"/>
      <c r="N224" s="34"/>
    </row>
    <row r="225" spans="1:14" x14ac:dyDescent="0.35">
      <c r="A225" s="34"/>
      <c r="B225" s="34"/>
      <c r="C225" s="35"/>
      <c r="D225" s="35"/>
      <c r="E225" s="36" t="str">
        <f>IF(D225="","",LOOKUP(D225,Altersgruppen!$D$5:$D$93,Altersgruppen!$A$5:$A$93))</f>
        <v/>
      </c>
      <c r="F225" s="36" t="str">
        <f>IF(D225="","",LOOKUP(D225,Altersgruppen!$D$5:$D$93,Altersgruppen!$B$5:$B$93))</f>
        <v/>
      </c>
      <c r="G225" s="34"/>
      <c r="H225" s="37"/>
      <c r="I225" s="38">
        <f>IF(C225="w",LOOKUP(H225,Gewichtsklassen!$A$3:$A$1980,Gewichtsklassen!$B$3:$B$1980),0)</f>
        <v>0</v>
      </c>
      <c r="J225" s="39"/>
      <c r="K225" s="40"/>
      <c r="L225" s="40">
        <f>IF(H225&gt;0,J225+K225,0)</f>
        <v>0</v>
      </c>
      <c r="M225" s="35"/>
      <c r="N225" s="34"/>
    </row>
    <row r="226" spans="1:14" x14ac:dyDescent="0.35">
      <c r="A226" s="34"/>
      <c r="B226" s="34"/>
      <c r="C226" s="35"/>
      <c r="D226" s="35"/>
      <c r="E226" s="36" t="str">
        <f>IF(D226="","",LOOKUP(D226,Altersgruppen!$D$5:$D$93,Altersgruppen!$A$5:$A$93))</f>
        <v/>
      </c>
      <c r="F226" s="36" t="str">
        <f>IF(D226="","",LOOKUP(D226,Altersgruppen!$D$5:$D$93,Altersgruppen!$B$5:$B$93))</f>
        <v/>
      </c>
      <c r="G226" s="34"/>
      <c r="H226" s="37"/>
      <c r="I226" s="38">
        <f>IF(C226="w",LOOKUP(H226,Gewichtsklassen!$A$3:$A$1980,Gewichtsklassen!$B$3:$B$1980),0)</f>
        <v>0</v>
      </c>
      <c r="J226" s="39"/>
      <c r="K226" s="40"/>
      <c r="L226" s="40">
        <f>IF(H226&gt;0,J226+K226,0)</f>
        <v>0</v>
      </c>
      <c r="M226" s="35"/>
      <c r="N226" s="34"/>
    </row>
    <row r="227" spans="1:14" x14ac:dyDescent="0.35">
      <c r="A227" s="34"/>
      <c r="B227" s="34"/>
      <c r="C227" s="35"/>
      <c r="D227" s="35"/>
      <c r="E227" s="36" t="str">
        <f>IF(D227="","",LOOKUP(D227,Altersgruppen!$D$5:$D$93,Altersgruppen!$A$5:$A$93))</f>
        <v/>
      </c>
      <c r="F227" s="36" t="str">
        <f>IF(D227="","",LOOKUP(D227,Altersgruppen!$D$5:$D$93,Altersgruppen!$B$5:$B$93))</f>
        <v/>
      </c>
      <c r="G227" s="34"/>
      <c r="H227" s="37"/>
      <c r="I227" s="38">
        <f>IF(C227="w",LOOKUP(H227,Gewichtsklassen!$A$3:$A$1980,Gewichtsklassen!$B$3:$B$1980),0)</f>
        <v>0</v>
      </c>
      <c r="J227" s="39"/>
      <c r="K227" s="40"/>
      <c r="L227" s="40">
        <f>IF(H227&gt;0,J227+K227,0)</f>
        <v>0</v>
      </c>
      <c r="M227" s="35"/>
      <c r="N227" s="34"/>
    </row>
    <row r="228" spans="1:14" x14ac:dyDescent="0.35">
      <c r="A228" s="34"/>
      <c r="B228" s="34"/>
      <c r="C228" s="35"/>
      <c r="D228" s="35"/>
      <c r="E228" s="36" t="str">
        <f>IF(D228="","",LOOKUP(D228,Altersgruppen!$D$5:$D$93,Altersgruppen!$A$5:$A$93))</f>
        <v/>
      </c>
      <c r="F228" s="36" t="str">
        <f>IF(D228="","",LOOKUP(D228,Altersgruppen!$D$5:$D$93,Altersgruppen!$B$5:$B$93))</f>
        <v/>
      </c>
      <c r="G228" s="34"/>
      <c r="H228" s="37"/>
      <c r="I228" s="38">
        <f>IF(C228="w",LOOKUP(H228,Gewichtsklassen!$A$3:$A$1980,Gewichtsklassen!$B$3:$B$1980),0)</f>
        <v>0</v>
      </c>
      <c r="J228" s="39"/>
      <c r="K228" s="40"/>
      <c r="L228" s="40">
        <f>IF(H228&gt;0,J228+K228,0)</f>
        <v>0</v>
      </c>
      <c r="M228" s="35"/>
      <c r="N228" s="34"/>
    </row>
    <row r="229" spans="1:14" x14ac:dyDescent="0.35">
      <c r="A229" s="34"/>
      <c r="B229" s="34"/>
      <c r="C229" s="35"/>
      <c r="D229" s="35"/>
      <c r="E229" s="36" t="str">
        <f>IF(D229="","",LOOKUP(D229,Altersgruppen!$D$5:$D$93,Altersgruppen!$A$5:$A$93))</f>
        <v/>
      </c>
      <c r="F229" s="36" t="str">
        <f>IF(D229="","",LOOKUP(D229,Altersgruppen!$D$5:$D$93,Altersgruppen!$B$5:$B$93))</f>
        <v/>
      </c>
      <c r="G229" s="34"/>
      <c r="H229" s="37"/>
      <c r="I229" s="38">
        <f>IF(C229="w",LOOKUP(H229,Gewichtsklassen!$A$3:$A$1980,Gewichtsklassen!$B$3:$B$1980),0)</f>
        <v>0</v>
      </c>
      <c r="J229" s="39"/>
      <c r="K229" s="40"/>
      <c r="L229" s="40">
        <f>IF(H229&gt;0,J229+K229,0)</f>
        <v>0</v>
      </c>
      <c r="M229" s="35"/>
      <c r="N229" s="34"/>
    </row>
    <row r="230" spans="1:14" x14ac:dyDescent="0.35">
      <c r="A230" s="34"/>
      <c r="B230" s="34"/>
      <c r="C230" s="35"/>
      <c r="D230" s="35"/>
      <c r="E230" s="36" t="str">
        <f>IF(D230="","",LOOKUP(D230,Altersgruppen!$D$5:$D$93,Altersgruppen!$A$5:$A$93))</f>
        <v/>
      </c>
      <c r="F230" s="36" t="str">
        <f>IF(D230="","",LOOKUP(D230,Altersgruppen!$D$5:$D$93,Altersgruppen!$B$5:$B$93))</f>
        <v/>
      </c>
      <c r="G230" s="34"/>
      <c r="H230" s="37"/>
      <c r="I230" s="38">
        <f>IF(C230="w",LOOKUP(H230,Gewichtsklassen!$A$3:$A$1980,Gewichtsklassen!$B$3:$B$1980),0)</f>
        <v>0</v>
      </c>
      <c r="J230" s="39"/>
      <c r="K230" s="40"/>
      <c r="L230" s="40">
        <f>IF(H230&gt;0,J230+K230,0)</f>
        <v>0</v>
      </c>
      <c r="M230" s="35"/>
      <c r="N230" s="34"/>
    </row>
    <row r="231" spans="1:14" x14ac:dyDescent="0.35">
      <c r="A231" s="34"/>
      <c r="B231" s="34"/>
      <c r="C231" s="35"/>
      <c r="D231" s="35"/>
      <c r="E231" s="36" t="str">
        <f>IF(D231="","",LOOKUP(D231,Altersgruppen!$D$5:$D$93,Altersgruppen!$A$5:$A$93))</f>
        <v/>
      </c>
      <c r="F231" s="36" t="str">
        <f>IF(D231="","",LOOKUP(D231,Altersgruppen!$D$5:$D$93,Altersgruppen!$B$5:$B$93))</f>
        <v/>
      </c>
      <c r="G231" s="34"/>
      <c r="H231" s="37"/>
      <c r="I231" s="38">
        <f>IF(C231="w",LOOKUP(H231,Gewichtsklassen!$A$3:$A$1980,Gewichtsklassen!$B$3:$B$1980),0)</f>
        <v>0</v>
      </c>
      <c r="J231" s="39"/>
      <c r="K231" s="40"/>
      <c r="L231" s="40">
        <f>IF(H231&gt;0,J231+K231,0)</f>
        <v>0</v>
      </c>
      <c r="M231" s="35"/>
      <c r="N231" s="34"/>
    </row>
    <row r="232" spans="1:14" x14ac:dyDescent="0.35">
      <c r="A232" s="34"/>
      <c r="B232" s="34"/>
      <c r="C232" s="35"/>
      <c r="D232" s="35"/>
      <c r="E232" s="36" t="str">
        <f>IF(D232="","",LOOKUP(D232,Altersgruppen!$D$5:$D$93,Altersgruppen!$A$5:$A$93))</f>
        <v/>
      </c>
      <c r="F232" s="36" t="str">
        <f>IF(D232="","",LOOKUP(D232,Altersgruppen!$D$5:$D$93,Altersgruppen!$B$5:$B$93))</f>
        <v/>
      </c>
      <c r="G232" s="34"/>
      <c r="H232" s="37"/>
      <c r="I232" s="38">
        <f>IF(C232="w",LOOKUP(H232,Gewichtsklassen!$A$3:$A$1980,Gewichtsklassen!$B$3:$B$1980),0)</f>
        <v>0</v>
      </c>
      <c r="J232" s="39"/>
      <c r="K232" s="40"/>
      <c r="L232" s="40">
        <f>IF(H232&gt;0,J232+K232,0)</f>
        <v>0</v>
      </c>
      <c r="M232" s="35"/>
      <c r="N232" s="34"/>
    </row>
    <row r="233" spans="1:14" x14ac:dyDescent="0.35">
      <c r="A233" s="34"/>
      <c r="B233" s="34"/>
      <c r="C233" s="35"/>
      <c r="D233" s="35"/>
      <c r="E233" s="36" t="str">
        <f>IF(D233="","",LOOKUP(D233,Altersgruppen!$D$5:$D$93,Altersgruppen!$A$5:$A$93))</f>
        <v/>
      </c>
      <c r="F233" s="36" t="str">
        <f>IF(D233="","",LOOKUP(D233,Altersgruppen!$D$5:$D$93,Altersgruppen!$B$5:$B$93))</f>
        <v/>
      </c>
      <c r="G233" s="34"/>
      <c r="H233" s="37"/>
      <c r="I233" s="38">
        <f>IF(C233="w",LOOKUP(H233,Gewichtsklassen!$A$3:$A$1980,Gewichtsklassen!$B$3:$B$1980),0)</f>
        <v>0</v>
      </c>
      <c r="J233" s="39"/>
      <c r="K233" s="40"/>
      <c r="L233" s="40">
        <f>IF(H233&gt;0,J233+K233,0)</f>
        <v>0</v>
      </c>
      <c r="M233" s="35"/>
      <c r="N233" s="34"/>
    </row>
    <row r="234" spans="1:14" x14ac:dyDescent="0.35">
      <c r="A234" s="34"/>
      <c r="B234" s="34"/>
      <c r="C234" s="35"/>
      <c r="D234" s="35"/>
      <c r="E234" s="36" t="str">
        <f>IF(D234="","",LOOKUP(D234,Altersgruppen!$D$5:$D$93,Altersgruppen!$A$5:$A$93))</f>
        <v/>
      </c>
      <c r="F234" s="36" t="str">
        <f>IF(D234="","",LOOKUP(D234,Altersgruppen!$D$5:$D$93,Altersgruppen!$B$5:$B$93))</f>
        <v/>
      </c>
      <c r="G234" s="34"/>
      <c r="H234" s="37"/>
      <c r="I234" s="38">
        <f>IF(C234="w",LOOKUP(H234,Gewichtsklassen!$A$3:$A$1980,Gewichtsklassen!$B$3:$B$1980),0)</f>
        <v>0</v>
      </c>
      <c r="J234" s="39"/>
      <c r="K234" s="40"/>
      <c r="L234" s="40">
        <f>IF(H234&gt;0,J234+K234,0)</f>
        <v>0</v>
      </c>
      <c r="M234" s="35"/>
      <c r="N234" s="34"/>
    </row>
    <row r="235" spans="1:14" x14ac:dyDescent="0.35">
      <c r="A235" s="34"/>
      <c r="B235" s="34"/>
      <c r="C235" s="35"/>
      <c r="D235" s="35"/>
      <c r="E235" s="36" t="str">
        <f>IF(D235="","",LOOKUP(D235,Altersgruppen!$D$5:$D$93,Altersgruppen!$A$5:$A$93))</f>
        <v/>
      </c>
      <c r="F235" s="36" t="str">
        <f>IF(D235="","",LOOKUP(D235,Altersgruppen!$D$5:$D$93,Altersgruppen!$B$5:$B$93))</f>
        <v/>
      </c>
      <c r="G235" s="34"/>
      <c r="H235" s="37"/>
      <c r="I235" s="38">
        <f>IF(C235="w",LOOKUP(H235,Gewichtsklassen!$A$3:$A$1980,Gewichtsklassen!$B$3:$B$1980),0)</f>
        <v>0</v>
      </c>
      <c r="J235" s="39"/>
      <c r="K235" s="40"/>
      <c r="L235" s="40">
        <f>IF(H235&gt;0,J235+K235,0)</f>
        <v>0</v>
      </c>
      <c r="M235" s="35"/>
      <c r="N235" s="34"/>
    </row>
    <row r="236" spans="1:14" x14ac:dyDescent="0.35">
      <c r="A236" s="34"/>
      <c r="B236" s="34"/>
      <c r="C236" s="35"/>
      <c r="D236" s="35"/>
      <c r="E236" s="36" t="str">
        <f>IF(D236="","",LOOKUP(D236,Altersgruppen!$D$5:$D$93,Altersgruppen!$A$5:$A$93))</f>
        <v/>
      </c>
      <c r="F236" s="36" t="str">
        <f>IF(D236="","",LOOKUP(D236,Altersgruppen!$D$5:$D$93,Altersgruppen!$B$5:$B$93))</f>
        <v/>
      </c>
      <c r="G236" s="34"/>
      <c r="H236" s="37"/>
      <c r="I236" s="38">
        <f>IF(C236="w",LOOKUP(H236,Gewichtsklassen!$A$3:$A$1980,Gewichtsklassen!$B$3:$B$1980),0)</f>
        <v>0</v>
      </c>
      <c r="J236" s="39"/>
      <c r="K236" s="40"/>
      <c r="L236" s="40">
        <f>IF(H236&gt;0,J236+K236,0)</f>
        <v>0</v>
      </c>
      <c r="M236" s="35"/>
      <c r="N236" s="34"/>
    </row>
    <row r="237" spans="1:14" x14ac:dyDescent="0.35">
      <c r="A237" s="34"/>
      <c r="B237" s="34"/>
      <c r="C237" s="35"/>
      <c r="D237" s="35"/>
      <c r="E237" s="36" t="str">
        <f>IF(D237="","",LOOKUP(D237,Altersgruppen!$D$5:$D$93,Altersgruppen!$A$5:$A$93))</f>
        <v/>
      </c>
      <c r="F237" s="36" t="str">
        <f>IF(D237="","",LOOKUP(D237,Altersgruppen!$D$5:$D$93,Altersgruppen!$B$5:$B$93))</f>
        <v/>
      </c>
      <c r="G237" s="34"/>
      <c r="H237" s="37"/>
      <c r="I237" s="38">
        <f>IF(C237="w",LOOKUP(H237,Gewichtsklassen!$A$3:$A$1980,Gewichtsklassen!$B$3:$B$1980),0)</f>
        <v>0</v>
      </c>
      <c r="J237" s="39"/>
      <c r="K237" s="40"/>
      <c r="L237" s="40">
        <f>IF(H237&gt;0,J237+K237,0)</f>
        <v>0</v>
      </c>
      <c r="M237" s="35"/>
      <c r="N237" s="34"/>
    </row>
    <row r="238" spans="1:14" x14ac:dyDescent="0.35">
      <c r="A238" s="34"/>
      <c r="B238" s="34"/>
      <c r="C238" s="35"/>
      <c r="D238" s="35"/>
      <c r="E238" s="36" t="str">
        <f>IF(D238="","",LOOKUP(D238,Altersgruppen!$D$5:$D$93,Altersgruppen!$A$5:$A$93))</f>
        <v/>
      </c>
      <c r="F238" s="36" t="str">
        <f>IF(D238="","",LOOKUP(D238,Altersgruppen!$D$5:$D$93,Altersgruppen!$B$5:$B$93))</f>
        <v/>
      </c>
      <c r="G238" s="34"/>
      <c r="H238" s="37"/>
      <c r="I238" s="38">
        <f>IF(C238="w",LOOKUP(H238,Gewichtsklassen!$A$3:$A$1980,Gewichtsklassen!$B$3:$B$1980),0)</f>
        <v>0</v>
      </c>
      <c r="J238" s="39"/>
      <c r="K238" s="40"/>
      <c r="L238" s="40">
        <f>IF(H238&gt;0,J238+K238,0)</f>
        <v>0</v>
      </c>
      <c r="M238" s="35"/>
      <c r="N238" s="34"/>
    </row>
    <row r="239" spans="1:14" x14ac:dyDescent="0.35">
      <c r="A239" s="34"/>
      <c r="B239" s="34"/>
      <c r="C239" s="35"/>
      <c r="D239" s="35"/>
      <c r="E239" s="36" t="str">
        <f>IF(D239="","",LOOKUP(D239,Altersgruppen!$D$5:$D$93,Altersgruppen!$A$5:$A$93))</f>
        <v/>
      </c>
      <c r="F239" s="36" t="str">
        <f>IF(D239="","",LOOKUP(D239,Altersgruppen!$D$5:$D$93,Altersgruppen!$B$5:$B$93))</f>
        <v/>
      </c>
      <c r="G239" s="34"/>
      <c r="H239" s="37"/>
      <c r="I239" s="38">
        <f>IF(C239="w",LOOKUP(H239,Gewichtsklassen!$A$3:$A$1980,Gewichtsklassen!$B$3:$B$1980),0)</f>
        <v>0</v>
      </c>
      <c r="J239" s="39"/>
      <c r="K239" s="40"/>
      <c r="L239" s="40">
        <f>IF(H239&gt;0,J239+K239,0)</f>
        <v>0</v>
      </c>
      <c r="M239" s="35"/>
      <c r="N239" s="34"/>
    </row>
    <row r="240" spans="1:14" x14ac:dyDescent="0.35">
      <c r="A240" s="34"/>
      <c r="B240" s="34"/>
      <c r="C240" s="35"/>
      <c r="D240" s="35"/>
      <c r="E240" s="36" t="str">
        <f>IF(D240="","",LOOKUP(D240,Altersgruppen!$D$5:$D$93,Altersgruppen!$A$5:$A$93))</f>
        <v/>
      </c>
      <c r="F240" s="36" t="str">
        <f>IF(D240="","",LOOKUP(D240,Altersgruppen!$D$5:$D$93,Altersgruppen!$B$5:$B$93))</f>
        <v/>
      </c>
      <c r="G240" s="34"/>
      <c r="H240" s="37"/>
      <c r="I240" s="38">
        <f>IF(C240="w",LOOKUP(H240,Gewichtsklassen!$A$3:$A$1980,Gewichtsklassen!$B$3:$B$1980),0)</f>
        <v>0</v>
      </c>
      <c r="J240" s="39"/>
      <c r="K240" s="40"/>
      <c r="L240" s="40">
        <f>IF(H240&gt;0,J240+K240,0)</f>
        <v>0</v>
      </c>
      <c r="M240" s="35"/>
      <c r="N240" s="34"/>
    </row>
    <row r="241" spans="1:14" x14ac:dyDescent="0.35">
      <c r="A241" s="34"/>
      <c r="B241" s="34"/>
      <c r="C241" s="35"/>
      <c r="D241" s="35"/>
      <c r="E241" s="36" t="str">
        <f>IF(D241="","",LOOKUP(D241,Altersgruppen!$D$5:$D$93,Altersgruppen!$A$5:$A$93))</f>
        <v/>
      </c>
      <c r="F241" s="36" t="str">
        <f>IF(D241="","",LOOKUP(D241,Altersgruppen!$D$5:$D$93,Altersgruppen!$B$5:$B$93))</f>
        <v/>
      </c>
      <c r="G241" s="34"/>
      <c r="H241" s="37"/>
      <c r="I241" s="38">
        <f>IF(C241="w",LOOKUP(H241,Gewichtsklassen!$A$3:$A$1980,Gewichtsklassen!$B$3:$B$1980),0)</f>
        <v>0</v>
      </c>
      <c r="J241" s="39"/>
      <c r="K241" s="40"/>
      <c r="L241" s="40">
        <f>IF(H241&gt;0,J241+K241,0)</f>
        <v>0</v>
      </c>
      <c r="M241" s="35"/>
      <c r="N241" s="34"/>
    </row>
    <row r="242" spans="1:14" x14ac:dyDescent="0.35">
      <c r="A242" s="34"/>
      <c r="B242" s="34"/>
      <c r="C242" s="35"/>
      <c r="D242" s="35"/>
      <c r="E242" s="36" t="str">
        <f>IF(D242="","",LOOKUP(D242,Altersgruppen!$D$5:$D$93,Altersgruppen!$A$5:$A$93))</f>
        <v/>
      </c>
      <c r="F242" s="36" t="str">
        <f>IF(D242="","",LOOKUP(D242,Altersgruppen!$D$5:$D$93,Altersgruppen!$B$5:$B$93))</f>
        <v/>
      </c>
      <c r="G242" s="34"/>
      <c r="H242" s="37"/>
      <c r="I242" s="38">
        <f>IF(C242="w",LOOKUP(H242,Gewichtsklassen!$A$3:$A$1980,Gewichtsklassen!$B$3:$B$1980),0)</f>
        <v>0</v>
      </c>
      <c r="J242" s="39"/>
      <c r="K242" s="40"/>
      <c r="L242" s="40">
        <f>IF(H242&gt;0,J242+K242,0)</f>
        <v>0</v>
      </c>
      <c r="M242" s="35"/>
      <c r="N242" s="34"/>
    </row>
    <row r="243" spans="1:14" x14ac:dyDescent="0.35">
      <c r="A243" s="34"/>
      <c r="B243" s="34"/>
      <c r="C243" s="35"/>
      <c r="D243" s="35"/>
      <c r="E243" s="36" t="str">
        <f>IF(D243="","",LOOKUP(D243,Altersgruppen!$D$5:$D$93,Altersgruppen!$A$5:$A$93))</f>
        <v/>
      </c>
      <c r="F243" s="36" t="str">
        <f>IF(D243="","",LOOKUP(D243,Altersgruppen!$D$5:$D$93,Altersgruppen!$B$5:$B$93))</f>
        <v/>
      </c>
      <c r="G243" s="34"/>
      <c r="H243" s="37"/>
      <c r="I243" s="38">
        <f>IF(C243="w",LOOKUP(H243,Gewichtsklassen!$A$3:$A$1980,Gewichtsklassen!$B$3:$B$1980),0)</f>
        <v>0</v>
      </c>
      <c r="J243" s="39"/>
      <c r="K243" s="40"/>
      <c r="L243" s="40">
        <f>IF(H243&gt;0,J243+K243,0)</f>
        <v>0</v>
      </c>
      <c r="M243" s="35"/>
      <c r="N243" s="34"/>
    </row>
    <row r="244" spans="1:14" x14ac:dyDescent="0.35">
      <c r="A244" s="34"/>
      <c r="B244" s="34"/>
      <c r="C244" s="35"/>
      <c r="D244" s="35"/>
      <c r="E244" s="36" t="str">
        <f>IF(D244="","",LOOKUP(D244,Altersgruppen!$D$5:$D$93,Altersgruppen!$A$5:$A$93))</f>
        <v/>
      </c>
      <c r="F244" s="36" t="str">
        <f>IF(D244="","",LOOKUP(D244,Altersgruppen!$D$5:$D$93,Altersgruppen!$B$5:$B$93))</f>
        <v/>
      </c>
      <c r="G244" s="34"/>
      <c r="H244" s="37"/>
      <c r="I244" s="38">
        <f>IF(C244="w",LOOKUP(H244,Gewichtsklassen!$A$3:$A$1980,Gewichtsklassen!$B$3:$B$1980),0)</f>
        <v>0</v>
      </c>
      <c r="J244" s="39"/>
      <c r="K244" s="40"/>
      <c r="L244" s="40">
        <f>IF(H244&gt;0,J244+K244,0)</f>
        <v>0</v>
      </c>
      <c r="M244" s="35"/>
      <c r="N244" s="34"/>
    </row>
    <row r="245" spans="1:14" x14ac:dyDescent="0.35">
      <c r="A245" s="34"/>
      <c r="B245" s="34"/>
      <c r="C245" s="35"/>
      <c r="D245" s="35"/>
      <c r="E245" s="36" t="str">
        <f>IF(D245="","",LOOKUP(D245,Altersgruppen!$D$5:$D$93,Altersgruppen!$A$5:$A$93))</f>
        <v/>
      </c>
      <c r="F245" s="36" t="str">
        <f>IF(D245="","",LOOKUP(D245,Altersgruppen!$D$5:$D$93,Altersgruppen!$B$5:$B$93))</f>
        <v/>
      </c>
      <c r="G245" s="34"/>
      <c r="H245" s="37"/>
      <c r="I245" s="38">
        <f>IF(C245="w",LOOKUP(H245,Gewichtsklassen!$A$3:$A$1980,Gewichtsklassen!$B$3:$B$1980),0)</f>
        <v>0</v>
      </c>
      <c r="J245" s="39"/>
      <c r="K245" s="40"/>
      <c r="L245" s="40">
        <f>IF(H245&gt;0,J245+K245,0)</f>
        <v>0</v>
      </c>
      <c r="M245" s="35"/>
      <c r="N245" s="34"/>
    </row>
    <row r="246" spans="1:14" x14ac:dyDescent="0.35">
      <c r="A246" s="34"/>
      <c r="B246" s="34"/>
      <c r="C246" s="35"/>
      <c r="D246" s="35"/>
      <c r="E246" s="36" t="str">
        <f>IF(D246="","",LOOKUP(D246,Altersgruppen!$D$5:$D$93,Altersgruppen!$A$5:$A$93))</f>
        <v/>
      </c>
      <c r="F246" s="36" t="str">
        <f>IF(D246="","",LOOKUP(D246,Altersgruppen!$D$5:$D$93,Altersgruppen!$B$5:$B$93))</f>
        <v/>
      </c>
      <c r="G246" s="34"/>
      <c r="H246" s="37"/>
      <c r="I246" s="38">
        <f>IF(C246="w",LOOKUP(H246,Gewichtsklassen!$A$3:$A$1980,Gewichtsklassen!$B$3:$B$1980),0)</f>
        <v>0</v>
      </c>
      <c r="J246" s="39"/>
      <c r="K246" s="40"/>
      <c r="L246" s="40">
        <f>IF(H246&gt;0,J246+K246,0)</f>
        <v>0</v>
      </c>
      <c r="M246" s="35"/>
      <c r="N246" s="34"/>
    </row>
    <row r="247" spans="1:14" x14ac:dyDescent="0.35">
      <c r="A247" s="34"/>
      <c r="B247" s="34"/>
      <c r="C247" s="35"/>
      <c r="D247" s="35"/>
      <c r="E247" s="36" t="str">
        <f>IF(D247="","",LOOKUP(D247,Altersgruppen!$D$5:$D$93,Altersgruppen!$A$5:$A$93))</f>
        <v/>
      </c>
      <c r="F247" s="36" t="str">
        <f>IF(D247="","",LOOKUP(D247,Altersgruppen!$D$5:$D$93,Altersgruppen!$B$5:$B$93))</f>
        <v/>
      </c>
      <c r="G247" s="34"/>
      <c r="H247" s="37"/>
      <c r="I247" s="38">
        <f>IF(C247="w",LOOKUP(H247,Gewichtsklassen!$A$3:$A$1980,Gewichtsklassen!$B$3:$B$1980),0)</f>
        <v>0</v>
      </c>
      <c r="J247" s="39"/>
      <c r="K247" s="40"/>
      <c r="L247" s="40">
        <f>IF(H247&gt;0,J247+K247,0)</f>
        <v>0</v>
      </c>
      <c r="M247" s="35"/>
      <c r="N247" s="34"/>
    </row>
    <row r="248" spans="1:14" x14ac:dyDescent="0.35">
      <c r="A248" s="34"/>
      <c r="B248" s="34"/>
      <c r="C248" s="35"/>
      <c r="D248" s="35"/>
      <c r="E248" s="36" t="str">
        <f>IF(D248="","",LOOKUP(D248,Altersgruppen!$D$5:$D$93,Altersgruppen!$A$5:$A$93))</f>
        <v/>
      </c>
      <c r="F248" s="36" t="str">
        <f>IF(D248="","",LOOKUP(D248,Altersgruppen!$D$5:$D$93,Altersgruppen!$B$5:$B$93))</f>
        <v/>
      </c>
      <c r="G248" s="34"/>
      <c r="H248" s="37"/>
      <c r="I248" s="38">
        <f>IF(C248="w",LOOKUP(H248,Gewichtsklassen!$A$3:$A$1980,Gewichtsklassen!$B$3:$B$1980),0)</f>
        <v>0</v>
      </c>
      <c r="J248" s="39"/>
      <c r="K248" s="40"/>
      <c r="L248" s="40">
        <f>IF(H248&gt;0,J248+K248,0)</f>
        <v>0</v>
      </c>
      <c r="M248" s="35"/>
      <c r="N248" s="34"/>
    </row>
    <row r="249" spans="1:14" x14ac:dyDescent="0.35">
      <c r="A249" s="34"/>
      <c r="B249" s="34"/>
      <c r="C249" s="35"/>
      <c r="D249" s="35"/>
      <c r="E249" s="36" t="str">
        <f>IF(D249="","",LOOKUP(D249,Altersgruppen!$D$5:$D$93,Altersgruppen!$A$5:$A$93))</f>
        <v/>
      </c>
      <c r="F249" s="36" t="str">
        <f>IF(D249="","",LOOKUP(D249,Altersgruppen!$D$5:$D$93,Altersgruppen!$B$5:$B$93))</f>
        <v/>
      </c>
      <c r="G249" s="34"/>
      <c r="H249" s="37"/>
      <c r="I249" s="38">
        <f>IF(C249="w",LOOKUP(H249,Gewichtsklassen!$A$3:$A$1980,Gewichtsklassen!$B$3:$B$1980),0)</f>
        <v>0</v>
      </c>
      <c r="J249" s="39"/>
      <c r="K249" s="40"/>
      <c r="L249" s="40">
        <f>IF(H249&gt;0,J249+K249,0)</f>
        <v>0</v>
      </c>
      <c r="M249" s="35"/>
      <c r="N249" s="34"/>
    </row>
    <row r="250" spans="1:14" x14ac:dyDescent="0.35">
      <c r="A250" s="34"/>
      <c r="B250" s="34"/>
      <c r="C250" s="35"/>
      <c r="D250" s="35"/>
      <c r="E250" s="36" t="str">
        <f>IF(D250="","",LOOKUP(D250,Altersgruppen!$D$5:$D$93,Altersgruppen!$A$5:$A$93))</f>
        <v/>
      </c>
      <c r="F250" s="36" t="str">
        <f>IF(D250="","",LOOKUP(D250,Altersgruppen!$D$5:$D$93,Altersgruppen!$B$5:$B$93))</f>
        <v/>
      </c>
      <c r="G250" s="34"/>
      <c r="H250" s="37"/>
      <c r="I250" s="38">
        <f>IF(C250="w",LOOKUP(H250,Gewichtsklassen!$A$3:$A$1980,Gewichtsklassen!$B$3:$B$1980),0)</f>
        <v>0</v>
      </c>
      <c r="J250" s="39"/>
      <c r="K250" s="40"/>
      <c r="L250" s="40">
        <f>IF(H250&gt;0,J250+K250,0)</f>
        <v>0</v>
      </c>
      <c r="M250" s="35"/>
      <c r="N250" s="34"/>
    </row>
    <row r="251" spans="1:14" x14ac:dyDescent="0.35">
      <c r="A251" s="34"/>
      <c r="B251" s="34"/>
      <c r="C251" s="35"/>
      <c r="D251" s="35"/>
      <c r="E251" s="36" t="str">
        <f>IF(D251="","",LOOKUP(D251,Altersgruppen!$D$5:$D$93,Altersgruppen!$A$5:$A$93))</f>
        <v/>
      </c>
      <c r="F251" s="36" t="str">
        <f>IF(D251="","",LOOKUP(D251,Altersgruppen!$D$5:$D$93,Altersgruppen!$B$5:$B$93))</f>
        <v/>
      </c>
      <c r="G251" s="34"/>
      <c r="H251" s="37"/>
      <c r="I251" s="38">
        <f>IF(C251="w",LOOKUP(H251,Gewichtsklassen!$A$3:$A$1980,Gewichtsklassen!$B$3:$B$1980),0)</f>
        <v>0</v>
      </c>
      <c r="J251" s="39"/>
      <c r="K251" s="40"/>
      <c r="L251" s="40">
        <f>IF(H251&gt;0,J251+K251,0)</f>
        <v>0</v>
      </c>
      <c r="M251" s="35"/>
      <c r="N251" s="34"/>
    </row>
    <row r="252" spans="1:14" x14ac:dyDescent="0.35">
      <c r="A252" s="34"/>
      <c r="B252" s="34"/>
      <c r="C252" s="35"/>
      <c r="D252" s="35"/>
      <c r="E252" s="36" t="str">
        <f>IF(D252="","",LOOKUP(D252,Altersgruppen!$D$5:$D$93,Altersgruppen!$A$5:$A$93))</f>
        <v/>
      </c>
      <c r="F252" s="36" t="str">
        <f>IF(D252="","",LOOKUP(D252,Altersgruppen!$D$5:$D$93,Altersgruppen!$B$5:$B$93))</f>
        <v/>
      </c>
      <c r="G252" s="34"/>
      <c r="H252" s="37"/>
      <c r="I252" s="38">
        <f>IF(C252="w",LOOKUP(H252,Gewichtsklassen!$A$3:$A$1980,Gewichtsklassen!$B$3:$B$1980),0)</f>
        <v>0</v>
      </c>
      <c r="J252" s="39"/>
      <c r="K252" s="40"/>
      <c r="L252" s="40">
        <f>IF(H252&gt;0,J252+K252,0)</f>
        <v>0</v>
      </c>
      <c r="M252" s="35"/>
      <c r="N252" s="34"/>
    </row>
    <row r="253" spans="1:14" x14ac:dyDescent="0.35">
      <c r="A253" s="34"/>
      <c r="B253" s="34"/>
      <c r="C253" s="35"/>
      <c r="D253" s="35"/>
      <c r="E253" s="36" t="str">
        <f>IF(D253="","",LOOKUP(D253,Altersgruppen!$D$5:$D$93,Altersgruppen!$A$5:$A$93))</f>
        <v/>
      </c>
      <c r="F253" s="36" t="str">
        <f>IF(D253="","",LOOKUP(D253,Altersgruppen!$D$5:$D$93,Altersgruppen!$B$5:$B$93))</f>
        <v/>
      </c>
      <c r="G253" s="34"/>
      <c r="H253" s="37"/>
      <c r="I253" s="38">
        <f>IF(C253="w",LOOKUP(H253,Gewichtsklassen!$A$3:$A$1980,Gewichtsklassen!$B$3:$B$1980),0)</f>
        <v>0</v>
      </c>
      <c r="J253" s="39"/>
      <c r="K253" s="40"/>
      <c r="L253" s="40">
        <f>IF(H253&gt;0,J253+K253,0)</f>
        <v>0</v>
      </c>
      <c r="M253" s="35"/>
      <c r="N253" s="34"/>
    </row>
    <row r="254" spans="1:14" x14ac:dyDescent="0.35">
      <c r="A254" s="34"/>
      <c r="B254" s="34"/>
      <c r="C254" s="35"/>
      <c r="D254" s="35"/>
      <c r="E254" s="36" t="str">
        <f>IF(D254="","",LOOKUP(D254,Altersgruppen!$D$5:$D$93,Altersgruppen!$A$5:$A$93))</f>
        <v/>
      </c>
      <c r="F254" s="36" t="str">
        <f>IF(D254="","",LOOKUP(D254,Altersgruppen!$D$5:$D$93,Altersgruppen!$B$5:$B$93))</f>
        <v/>
      </c>
      <c r="G254" s="34"/>
      <c r="H254" s="37"/>
      <c r="I254" s="38">
        <f>IF(C254="w",LOOKUP(H254,Gewichtsklassen!$A$3:$A$1980,Gewichtsklassen!$B$3:$B$1980),0)</f>
        <v>0</v>
      </c>
      <c r="J254" s="39"/>
      <c r="K254" s="40"/>
      <c r="L254" s="40">
        <f>IF(H254&gt;0,J254+K254,0)</f>
        <v>0</v>
      </c>
      <c r="M254" s="35"/>
      <c r="N254" s="34"/>
    </row>
    <row r="255" spans="1:14" x14ac:dyDescent="0.35">
      <c r="A255" s="34"/>
      <c r="B255" s="34"/>
      <c r="C255" s="35"/>
      <c r="D255" s="35"/>
      <c r="E255" s="36" t="str">
        <f>IF(D255="","",LOOKUP(D255,Altersgruppen!$D$5:$D$93,Altersgruppen!$A$5:$A$93))</f>
        <v/>
      </c>
      <c r="F255" s="36" t="str">
        <f>IF(D255="","",LOOKUP(D255,Altersgruppen!$D$5:$D$93,Altersgruppen!$B$5:$B$93))</f>
        <v/>
      </c>
      <c r="G255" s="34"/>
      <c r="H255" s="37"/>
      <c r="I255" s="38">
        <f>IF(C255="w",LOOKUP(H255,Gewichtsklassen!$A$3:$A$1980,Gewichtsklassen!$B$3:$B$1980),0)</f>
        <v>0</v>
      </c>
      <c r="J255" s="39"/>
      <c r="K255" s="40"/>
      <c r="L255" s="40">
        <f>IF(H255&gt;0,J255+K255,0)</f>
        <v>0</v>
      </c>
      <c r="M255" s="35"/>
      <c r="N255" s="34"/>
    </row>
    <row r="256" spans="1:14" x14ac:dyDescent="0.35">
      <c r="A256" s="34"/>
      <c r="B256" s="34"/>
      <c r="C256" s="35"/>
      <c r="D256" s="35"/>
      <c r="E256" s="36" t="str">
        <f>IF(D256="","",LOOKUP(D256,Altersgruppen!$D$5:$D$93,Altersgruppen!$A$5:$A$93))</f>
        <v/>
      </c>
      <c r="F256" s="36" t="str">
        <f>IF(D256="","",LOOKUP(D256,Altersgruppen!$D$5:$D$93,Altersgruppen!$B$5:$B$93))</f>
        <v/>
      </c>
      <c r="G256" s="34"/>
      <c r="H256" s="37"/>
      <c r="I256" s="38">
        <f>IF(C256="w",LOOKUP(H256,Gewichtsklassen!$A$3:$A$1980,Gewichtsklassen!$B$3:$B$1980),0)</f>
        <v>0</v>
      </c>
      <c r="J256" s="39"/>
      <c r="K256" s="40"/>
      <c r="L256" s="40">
        <f>IF(H256&gt;0,J256+K256,0)</f>
        <v>0</v>
      </c>
      <c r="M256" s="35"/>
      <c r="N256" s="34"/>
    </row>
    <row r="257" spans="1:14" x14ac:dyDescent="0.35">
      <c r="A257" s="34"/>
      <c r="B257" s="34"/>
      <c r="C257" s="35"/>
      <c r="D257" s="35"/>
      <c r="E257" s="36" t="str">
        <f>IF(D257="","",LOOKUP(D257,Altersgruppen!$D$5:$D$93,Altersgruppen!$A$5:$A$93))</f>
        <v/>
      </c>
      <c r="F257" s="36" t="str">
        <f>IF(D257="","",LOOKUP(D257,Altersgruppen!$D$5:$D$93,Altersgruppen!$B$5:$B$93))</f>
        <v/>
      </c>
      <c r="G257" s="34"/>
      <c r="H257" s="37"/>
      <c r="I257" s="38">
        <f>IF(C257="w",LOOKUP(H257,Gewichtsklassen!$A$3:$A$1980,Gewichtsklassen!$B$3:$B$1980),0)</f>
        <v>0</v>
      </c>
      <c r="J257" s="39"/>
      <c r="K257" s="40"/>
      <c r="L257" s="40">
        <f>IF(H257&gt;0,J257+K257,0)</f>
        <v>0</v>
      </c>
      <c r="M257" s="35"/>
      <c r="N257" s="34"/>
    </row>
    <row r="258" spans="1:14" x14ac:dyDescent="0.35">
      <c r="A258" s="34"/>
      <c r="B258" s="34"/>
      <c r="C258" s="35"/>
      <c r="D258" s="35"/>
      <c r="E258" s="36" t="str">
        <f>IF(D258="","",LOOKUP(D258,Altersgruppen!$D$5:$D$93,Altersgruppen!$A$5:$A$93))</f>
        <v/>
      </c>
      <c r="F258" s="36" t="str">
        <f>IF(D258="","",LOOKUP(D258,Altersgruppen!$D$5:$D$93,Altersgruppen!$B$5:$B$93))</f>
        <v/>
      </c>
      <c r="G258" s="34"/>
      <c r="H258" s="37"/>
      <c r="I258" s="38">
        <f>IF(C258="w",LOOKUP(H258,Gewichtsklassen!$A$3:$A$1980,Gewichtsklassen!$B$3:$B$1980),0)</f>
        <v>0</v>
      </c>
      <c r="J258" s="39"/>
      <c r="K258" s="40"/>
      <c r="L258" s="40">
        <f>IF(H258&gt;0,J258+K258,0)</f>
        <v>0</v>
      </c>
      <c r="M258" s="35"/>
      <c r="N258" s="34"/>
    </row>
    <row r="259" spans="1:14" x14ac:dyDescent="0.35">
      <c r="A259" s="34"/>
      <c r="B259" s="34"/>
      <c r="C259" s="35"/>
      <c r="D259" s="35"/>
      <c r="E259" s="36" t="str">
        <f>IF(D259="","",LOOKUP(D259,Altersgruppen!$D$5:$D$93,Altersgruppen!$A$5:$A$93))</f>
        <v/>
      </c>
      <c r="F259" s="36" t="str">
        <f>IF(D259="","",LOOKUP(D259,Altersgruppen!$D$5:$D$93,Altersgruppen!$B$5:$B$93))</f>
        <v/>
      </c>
      <c r="G259" s="34"/>
      <c r="H259" s="37"/>
      <c r="I259" s="38">
        <f>IF(C259="w",LOOKUP(H259,Gewichtsklassen!$A$3:$A$1980,Gewichtsklassen!$B$3:$B$1980),0)</f>
        <v>0</v>
      </c>
      <c r="J259" s="39"/>
      <c r="K259" s="40"/>
      <c r="L259" s="40">
        <f>IF(H259&gt;0,J259+K259,0)</f>
        <v>0</v>
      </c>
      <c r="M259" s="35"/>
      <c r="N259" s="34"/>
    </row>
    <row r="260" spans="1:14" x14ac:dyDescent="0.35">
      <c r="A260" s="34"/>
      <c r="B260" s="34"/>
      <c r="C260" s="35"/>
      <c r="D260" s="35"/>
      <c r="E260" s="36" t="str">
        <f>IF(D260="","",LOOKUP(D260,Altersgruppen!$D$5:$D$93,Altersgruppen!$A$5:$A$93))</f>
        <v/>
      </c>
      <c r="F260" s="36" t="str">
        <f>IF(D260="","",LOOKUP(D260,Altersgruppen!$D$5:$D$93,Altersgruppen!$B$5:$B$93))</f>
        <v/>
      </c>
      <c r="G260" s="34"/>
      <c r="H260" s="37"/>
      <c r="I260" s="38">
        <f>IF(C260="w",LOOKUP(H260,Gewichtsklassen!$A$3:$A$1980,Gewichtsklassen!$B$3:$B$1980),0)</f>
        <v>0</v>
      </c>
      <c r="J260" s="39"/>
      <c r="K260" s="40"/>
      <c r="L260" s="40">
        <f>IF(H260&gt;0,J260+K260,0)</f>
        <v>0</v>
      </c>
      <c r="M260" s="35"/>
      <c r="N260" s="34"/>
    </row>
    <row r="261" spans="1:14" x14ac:dyDescent="0.35">
      <c r="A261" s="34"/>
      <c r="B261" s="34"/>
      <c r="C261" s="35"/>
      <c r="D261" s="35"/>
      <c r="E261" s="36" t="str">
        <f>IF(D261="","",LOOKUP(D261,Altersgruppen!$D$5:$D$93,Altersgruppen!$A$5:$A$93))</f>
        <v/>
      </c>
      <c r="F261" s="36" t="str">
        <f>IF(D261="","",LOOKUP(D261,Altersgruppen!$D$5:$D$93,Altersgruppen!$B$5:$B$93))</f>
        <v/>
      </c>
      <c r="G261" s="34"/>
      <c r="H261" s="37"/>
      <c r="I261" s="38">
        <f>IF(C261="w",LOOKUP(H261,Gewichtsklassen!$A$3:$A$1980,Gewichtsklassen!$B$3:$B$1980),0)</f>
        <v>0</v>
      </c>
      <c r="J261" s="39"/>
      <c r="K261" s="40"/>
      <c r="L261" s="40">
        <f>IF(H261&gt;0,J261+K261,0)</f>
        <v>0</v>
      </c>
      <c r="M261" s="35"/>
      <c r="N261" s="34"/>
    </row>
    <row r="262" spans="1:14" x14ac:dyDescent="0.35">
      <c r="A262" s="34"/>
      <c r="B262" s="34"/>
      <c r="C262" s="35"/>
      <c r="D262" s="35"/>
      <c r="E262" s="36" t="str">
        <f>IF(D262="","",LOOKUP(D262,Altersgruppen!$D$5:$D$93,Altersgruppen!$A$5:$A$93))</f>
        <v/>
      </c>
      <c r="F262" s="36" t="str">
        <f>IF(D262="","",LOOKUP(D262,Altersgruppen!$D$5:$D$93,Altersgruppen!$B$5:$B$93))</f>
        <v/>
      </c>
      <c r="G262" s="34"/>
      <c r="H262" s="37"/>
      <c r="I262" s="38">
        <f>IF(C262="w",LOOKUP(H262,Gewichtsklassen!$A$3:$A$1980,Gewichtsklassen!$B$3:$B$1980),0)</f>
        <v>0</v>
      </c>
      <c r="J262" s="39"/>
      <c r="K262" s="40"/>
      <c r="L262" s="40">
        <f>IF(H262&gt;0,J262+K262,0)</f>
        <v>0</v>
      </c>
      <c r="M262" s="35"/>
      <c r="N262" s="34"/>
    </row>
    <row r="263" spans="1:14" x14ac:dyDescent="0.35">
      <c r="A263" s="34"/>
      <c r="B263" s="34"/>
      <c r="C263" s="35"/>
      <c r="D263" s="35"/>
      <c r="E263" s="36" t="str">
        <f>IF(D263="","",LOOKUP(D263,Altersgruppen!$D$5:$D$93,Altersgruppen!$A$5:$A$93))</f>
        <v/>
      </c>
      <c r="F263" s="36" t="str">
        <f>IF(D263="","",LOOKUP(D263,Altersgruppen!$D$5:$D$93,Altersgruppen!$B$5:$B$93))</f>
        <v/>
      </c>
      <c r="G263" s="34"/>
      <c r="H263" s="37"/>
      <c r="I263" s="38">
        <f>IF(C263="w",LOOKUP(H263,Gewichtsklassen!$A$3:$A$1980,Gewichtsklassen!$B$3:$B$1980),0)</f>
        <v>0</v>
      </c>
      <c r="J263" s="39"/>
      <c r="K263" s="40"/>
      <c r="L263" s="40">
        <f>IF(H263&gt;0,J263+K263,0)</f>
        <v>0</v>
      </c>
      <c r="M263" s="35"/>
      <c r="N263" s="34"/>
    </row>
    <row r="264" spans="1:14" x14ac:dyDescent="0.35">
      <c r="A264" s="34"/>
      <c r="B264" s="34"/>
      <c r="C264" s="35"/>
      <c r="D264" s="35"/>
      <c r="E264" s="36" t="str">
        <f>IF(D264="","",LOOKUP(D264,Altersgruppen!$D$5:$D$93,Altersgruppen!$A$5:$A$93))</f>
        <v/>
      </c>
      <c r="F264" s="36" t="str">
        <f>IF(D264="","",LOOKUP(D264,Altersgruppen!$D$5:$D$93,Altersgruppen!$B$5:$B$93))</f>
        <v/>
      </c>
      <c r="G264" s="34"/>
      <c r="H264" s="37"/>
      <c r="I264" s="38">
        <f>IF(C264="w",LOOKUP(H264,Gewichtsklassen!$A$3:$A$1980,Gewichtsklassen!$B$3:$B$1980),0)</f>
        <v>0</v>
      </c>
      <c r="J264" s="39"/>
      <c r="K264" s="40"/>
      <c r="L264" s="40">
        <f>IF(H264&gt;0,J264+K264,0)</f>
        <v>0</v>
      </c>
      <c r="M264" s="35"/>
      <c r="N264" s="34"/>
    </row>
    <row r="265" spans="1:14" x14ac:dyDescent="0.35">
      <c r="A265" s="34"/>
      <c r="B265" s="34"/>
      <c r="C265" s="35"/>
      <c r="D265" s="35"/>
      <c r="E265" s="36" t="str">
        <f>IF(D265="","",LOOKUP(D265,Altersgruppen!$D$5:$D$93,Altersgruppen!$A$5:$A$93))</f>
        <v/>
      </c>
      <c r="F265" s="36" t="str">
        <f>IF(D265="","",LOOKUP(D265,Altersgruppen!$D$5:$D$93,Altersgruppen!$B$5:$B$93))</f>
        <v/>
      </c>
      <c r="G265" s="34"/>
      <c r="H265" s="37"/>
      <c r="I265" s="38">
        <f>IF(C265="w",LOOKUP(H265,Gewichtsklassen!$A$3:$A$1980,Gewichtsklassen!$B$3:$B$1980),0)</f>
        <v>0</v>
      </c>
      <c r="J265" s="39"/>
      <c r="K265" s="40"/>
      <c r="L265" s="40">
        <f>IF(H265&gt;0,J265+K265,0)</f>
        <v>0</v>
      </c>
      <c r="M265" s="35"/>
      <c r="N265" s="34"/>
    </row>
    <row r="266" spans="1:14" x14ac:dyDescent="0.35">
      <c r="A266" s="34"/>
      <c r="B266" s="34"/>
      <c r="C266" s="35"/>
      <c r="D266" s="35"/>
      <c r="E266" s="36" t="str">
        <f>IF(D266="","",LOOKUP(D266,Altersgruppen!$D$5:$D$93,Altersgruppen!$A$5:$A$93))</f>
        <v/>
      </c>
      <c r="F266" s="36" t="str">
        <f>IF(D266="","",LOOKUP(D266,Altersgruppen!$D$5:$D$93,Altersgruppen!$B$5:$B$93))</f>
        <v/>
      </c>
      <c r="G266" s="34"/>
      <c r="H266" s="37"/>
      <c r="I266" s="38">
        <f>IF(C266="w",LOOKUP(H266,Gewichtsklassen!$A$3:$A$1980,Gewichtsklassen!$B$3:$B$1980),0)</f>
        <v>0</v>
      </c>
      <c r="J266" s="39"/>
      <c r="K266" s="40"/>
      <c r="L266" s="40">
        <f>IF(H266&gt;0,J266+K266,0)</f>
        <v>0</v>
      </c>
      <c r="M266" s="35"/>
      <c r="N266" s="34"/>
    </row>
    <row r="267" spans="1:14" x14ac:dyDescent="0.35">
      <c r="A267" s="34"/>
      <c r="B267" s="34"/>
      <c r="C267" s="35"/>
      <c r="D267" s="35"/>
      <c r="E267" s="36" t="str">
        <f>IF(D267="","",LOOKUP(D267,Altersgruppen!$D$5:$D$93,Altersgruppen!$A$5:$A$93))</f>
        <v/>
      </c>
      <c r="F267" s="36" t="str">
        <f>IF(D267="","",LOOKUP(D267,Altersgruppen!$D$5:$D$93,Altersgruppen!$B$5:$B$93))</f>
        <v/>
      </c>
      <c r="G267" s="34"/>
      <c r="H267" s="37"/>
      <c r="I267" s="38">
        <f>IF(C267="w",LOOKUP(H267,Gewichtsklassen!$A$3:$A$1980,Gewichtsklassen!$B$3:$B$1980),0)</f>
        <v>0</v>
      </c>
      <c r="J267" s="39"/>
      <c r="K267" s="40"/>
      <c r="L267" s="40">
        <f>IF(H267&gt;0,J267+K267,0)</f>
        <v>0</v>
      </c>
      <c r="M267" s="35"/>
      <c r="N267" s="34"/>
    </row>
    <row r="268" spans="1:14" x14ac:dyDescent="0.35">
      <c r="A268" s="34"/>
      <c r="B268" s="34"/>
      <c r="C268" s="35"/>
      <c r="D268" s="35"/>
      <c r="E268" s="36" t="str">
        <f>IF(D268="","",LOOKUP(D268,Altersgruppen!$D$5:$D$93,Altersgruppen!$A$5:$A$93))</f>
        <v/>
      </c>
      <c r="F268" s="36" t="str">
        <f>IF(D268="","",LOOKUP(D268,Altersgruppen!$D$5:$D$93,Altersgruppen!$B$5:$B$93))</f>
        <v/>
      </c>
      <c r="G268" s="34"/>
      <c r="H268" s="37"/>
      <c r="I268" s="38">
        <f>IF(C268="w",LOOKUP(H268,Gewichtsklassen!$A$3:$A$1980,Gewichtsklassen!$B$3:$B$1980),0)</f>
        <v>0</v>
      </c>
      <c r="J268" s="39"/>
      <c r="K268" s="40"/>
      <c r="L268" s="40">
        <f>IF(H268&gt;0,J268+K268,0)</f>
        <v>0</v>
      </c>
      <c r="M268" s="35"/>
      <c r="N268" s="34"/>
    </row>
    <row r="269" spans="1:14" x14ac:dyDescent="0.35">
      <c r="A269" s="34"/>
      <c r="B269" s="34"/>
      <c r="C269" s="35"/>
      <c r="D269" s="35"/>
      <c r="E269" s="36" t="str">
        <f>IF(D269="","",LOOKUP(D269,Altersgruppen!$D$5:$D$93,Altersgruppen!$A$5:$A$93))</f>
        <v/>
      </c>
      <c r="F269" s="36" t="str">
        <f>IF(D269="","",LOOKUP(D269,Altersgruppen!$D$5:$D$93,Altersgruppen!$B$5:$B$93))</f>
        <v/>
      </c>
      <c r="G269" s="34"/>
      <c r="H269" s="37"/>
      <c r="I269" s="38">
        <f>IF(C269="w",LOOKUP(H269,Gewichtsklassen!$A$3:$A$1980,Gewichtsklassen!$B$3:$B$1980),0)</f>
        <v>0</v>
      </c>
      <c r="J269" s="39"/>
      <c r="K269" s="40"/>
      <c r="L269" s="40">
        <f>IF(H269&gt;0,J269+K269,0)</f>
        <v>0</v>
      </c>
      <c r="M269" s="35"/>
      <c r="N269" s="34"/>
    </row>
    <row r="270" spans="1:14" x14ac:dyDescent="0.35">
      <c r="A270" s="34"/>
      <c r="B270" s="34"/>
      <c r="C270" s="35"/>
      <c r="D270" s="35"/>
      <c r="E270" s="36" t="str">
        <f>IF(D270="","",LOOKUP(D270,Altersgruppen!$D$5:$D$93,Altersgruppen!$A$5:$A$93))</f>
        <v/>
      </c>
      <c r="F270" s="36" t="str">
        <f>IF(D270="","",LOOKUP(D270,Altersgruppen!$D$5:$D$93,Altersgruppen!$B$5:$B$93))</f>
        <v/>
      </c>
      <c r="G270" s="34"/>
      <c r="H270" s="37"/>
      <c r="I270" s="38">
        <f>IF(C270="w",LOOKUP(H270,Gewichtsklassen!$A$3:$A$1980,Gewichtsklassen!$B$3:$B$1980),0)</f>
        <v>0</v>
      </c>
      <c r="J270" s="39"/>
      <c r="K270" s="40"/>
      <c r="L270" s="40">
        <f>IF(H270&gt;0,J270+K270,0)</f>
        <v>0</v>
      </c>
      <c r="M270" s="35"/>
      <c r="N270" s="34"/>
    </row>
    <row r="271" spans="1:14" x14ac:dyDescent="0.35">
      <c r="A271" s="34"/>
      <c r="B271" s="34"/>
      <c r="C271" s="35"/>
      <c r="D271" s="35"/>
      <c r="E271" s="36" t="str">
        <f>IF(D271="","",LOOKUP(D271,Altersgruppen!$D$5:$D$93,Altersgruppen!$A$5:$A$93))</f>
        <v/>
      </c>
      <c r="F271" s="36" t="str">
        <f>IF(D271="","",LOOKUP(D271,Altersgruppen!$D$5:$D$93,Altersgruppen!$B$5:$B$93))</f>
        <v/>
      </c>
      <c r="G271" s="34"/>
      <c r="H271" s="37"/>
      <c r="I271" s="38">
        <f>IF(C271="w",LOOKUP(H271,Gewichtsklassen!$A$3:$A$1980,Gewichtsklassen!$B$3:$B$1980),0)</f>
        <v>0</v>
      </c>
      <c r="J271" s="39"/>
      <c r="K271" s="40"/>
      <c r="L271" s="40">
        <f>IF(H271&gt;0,J271+K271,0)</f>
        <v>0</v>
      </c>
      <c r="M271" s="35"/>
      <c r="N271" s="34"/>
    </row>
    <row r="272" spans="1:14" x14ac:dyDescent="0.35">
      <c r="A272" s="34"/>
      <c r="B272" s="34"/>
      <c r="C272" s="35"/>
      <c r="D272" s="35"/>
      <c r="E272" s="36" t="str">
        <f>IF(D272="","",LOOKUP(D272,Altersgruppen!$D$5:$D$93,Altersgruppen!$A$5:$A$93))</f>
        <v/>
      </c>
      <c r="F272" s="36" t="str">
        <f>IF(D272="","",LOOKUP(D272,Altersgruppen!$D$5:$D$93,Altersgruppen!$B$5:$B$93))</f>
        <v/>
      </c>
      <c r="G272" s="34"/>
      <c r="H272" s="37"/>
      <c r="I272" s="38">
        <f>IF(C272="w",LOOKUP(H272,Gewichtsklassen!$A$3:$A$1980,Gewichtsklassen!$B$3:$B$1980),0)</f>
        <v>0</v>
      </c>
      <c r="J272" s="39"/>
      <c r="K272" s="40"/>
      <c r="L272" s="40">
        <f>IF(H272&gt;0,J272+K272,0)</f>
        <v>0</v>
      </c>
      <c r="M272" s="35"/>
      <c r="N272" s="34"/>
    </row>
    <row r="273" spans="1:14" x14ac:dyDescent="0.35">
      <c r="A273" s="34"/>
      <c r="B273" s="34"/>
      <c r="C273" s="35"/>
      <c r="D273" s="35"/>
      <c r="E273" s="36" t="str">
        <f>IF(D273="","",LOOKUP(D273,Altersgruppen!$D$5:$D$93,Altersgruppen!$A$5:$A$93))</f>
        <v/>
      </c>
      <c r="F273" s="36" t="str">
        <f>IF(D273="","",LOOKUP(D273,Altersgruppen!$D$5:$D$93,Altersgruppen!$B$5:$B$93))</f>
        <v/>
      </c>
      <c r="G273" s="34"/>
      <c r="H273" s="37"/>
      <c r="I273" s="38">
        <f>IF(C273="w",LOOKUP(H273,Gewichtsklassen!$A$3:$A$1980,Gewichtsklassen!$B$3:$B$1980),0)</f>
        <v>0</v>
      </c>
      <c r="J273" s="39"/>
      <c r="K273" s="40"/>
      <c r="L273" s="40">
        <f>IF(H273&gt;0,J273+K273,0)</f>
        <v>0</v>
      </c>
      <c r="M273" s="35"/>
      <c r="N273" s="34"/>
    </row>
    <row r="274" spans="1:14" x14ac:dyDescent="0.35">
      <c r="A274" s="34"/>
      <c r="B274" s="34"/>
      <c r="C274" s="35"/>
      <c r="D274" s="35"/>
      <c r="E274" s="36" t="str">
        <f>IF(D274="","",LOOKUP(D274,Altersgruppen!$D$5:$D$93,Altersgruppen!$A$5:$A$93))</f>
        <v/>
      </c>
      <c r="F274" s="36" t="str">
        <f>IF(D274="","",LOOKUP(D274,Altersgruppen!$D$5:$D$93,Altersgruppen!$B$5:$B$93))</f>
        <v/>
      </c>
      <c r="G274" s="34"/>
      <c r="H274" s="37"/>
      <c r="I274" s="38">
        <f>IF(C274="w",LOOKUP(H274,Gewichtsklassen!$A$3:$A$1980,Gewichtsklassen!$B$3:$B$1980),0)</f>
        <v>0</v>
      </c>
      <c r="J274" s="39"/>
      <c r="K274" s="40"/>
      <c r="L274" s="40">
        <f>IF(H274&gt;0,J274+K274,0)</f>
        <v>0</v>
      </c>
      <c r="M274" s="35"/>
      <c r="N274" s="34"/>
    </row>
    <row r="275" spans="1:14" x14ac:dyDescent="0.35">
      <c r="A275" s="34"/>
      <c r="B275" s="34"/>
      <c r="C275" s="35"/>
      <c r="D275" s="35"/>
      <c r="E275" s="36" t="str">
        <f>IF(D275="","",LOOKUP(D275,Altersgruppen!$D$5:$D$93,Altersgruppen!$A$5:$A$93))</f>
        <v/>
      </c>
      <c r="F275" s="36" t="str">
        <f>IF(D275="","",LOOKUP(D275,Altersgruppen!$D$5:$D$93,Altersgruppen!$B$5:$B$93))</f>
        <v/>
      </c>
      <c r="G275" s="34"/>
      <c r="H275" s="37"/>
      <c r="I275" s="38">
        <f>IF(C275="w",LOOKUP(H275,Gewichtsklassen!$A$3:$A$1980,Gewichtsklassen!$B$3:$B$1980),0)</f>
        <v>0</v>
      </c>
      <c r="J275" s="39"/>
      <c r="K275" s="40"/>
      <c r="L275" s="40">
        <f>IF(H275&gt;0,J275+K275,0)</f>
        <v>0</v>
      </c>
      <c r="M275" s="35"/>
      <c r="N275" s="34"/>
    </row>
    <row r="276" spans="1:14" x14ac:dyDescent="0.35">
      <c r="A276" s="34"/>
      <c r="B276" s="34"/>
      <c r="C276" s="35"/>
      <c r="D276" s="35"/>
      <c r="E276" s="36" t="str">
        <f>IF(D276="","",LOOKUP(D276,Altersgruppen!$D$5:$D$93,Altersgruppen!$A$5:$A$93))</f>
        <v/>
      </c>
      <c r="F276" s="36" t="str">
        <f>IF(D276="","",LOOKUP(D276,Altersgruppen!$D$5:$D$93,Altersgruppen!$B$5:$B$93))</f>
        <v/>
      </c>
      <c r="G276" s="34"/>
      <c r="H276" s="37"/>
      <c r="I276" s="38">
        <f>IF(C276="w",LOOKUP(H276,Gewichtsklassen!$A$3:$A$1980,Gewichtsklassen!$B$3:$B$1980),0)</f>
        <v>0</v>
      </c>
      <c r="J276" s="39"/>
      <c r="K276" s="40"/>
      <c r="L276" s="40">
        <f>IF(H276&gt;0,J276+K276,0)</f>
        <v>0</v>
      </c>
      <c r="M276" s="35"/>
      <c r="N276" s="34"/>
    </row>
    <row r="277" spans="1:14" x14ac:dyDescent="0.35">
      <c r="A277" s="34"/>
      <c r="B277" s="34"/>
      <c r="C277" s="35"/>
      <c r="D277" s="35"/>
      <c r="E277" s="36" t="str">
        <f>IF(D277="","",LOOKUP(D277,Altersgruppen!$D$5:$D$93,Altersgruppen!$A$5:$A$93))</f>
        <v/>
      </c>
      <c r="F277" s="36" t="str">
        <f>IF(D277="","",LOOKUP(D277,Altersgruppen!$D$5:$D$93,Altersgruppen!$B$5:$B$93))</f>
        <v/>
      </c>
      <c r="G277" s="34"/>
      <c r="H277" s="37"/>
      <c r="I277" s="38">
        <f>IF(C277="w",LOOKUP(H277,Gewichtsklassen!$A$3:$A$1980,Gewichtsklassen!$B$3:$B$1980),0)</f>
        <v>0</v>
      </c>
      <c r="J277" s="39"/>
      <c r="K277" s="40"/>
      <c r="L277" s="40">
        <f>IF(H277&gt;0,J277+K277,0)</f>
        <v>0</v>
      </c>
      <c r="M277" s="35"/>
      <c r="N277" s="34"/>
    </row>
    <row r="278" spans="1:14" x14ac:dyDescent="0.35">
      <c r="A278" s="34"/>
      <c r="B278" s="34"/>
      <c r="C278" s="35"/>
      <c r="D278" s="35"/>
      <c r="E278" s="36" t="str">
        <f>IF(D278="","",LOOKUP(D278,Altersgruppen!$D$5:$D$93,Altersgruppen!$A$5:$A$93))</f>
        <v/>
      </c>
      <c r="F278" s="36" t="str">
        <f>IF(D278="","",LOOKUP(D278,Altersgruppen!$D$5:$D$93,Altersgruppen!$B$5:$B$93))</f>
        <v/>
      </c>
      <c r="G278" s="34"/>
      <c r="H278" s="37"/>
      <c r="I278" s="38">
        <f>IF(C278="w",LOOKUP(H278,Gewichtsklassen!$A$3:$A$1980,Gewichtsklassen!$B$3:$B$1980),0)</f>
        <v>0</v>
      </c>
      <c r="J278" s="39"/>
      <c r="K278" s="40"/>
      <c r="L278" s="40">
        <f>IF(H278&gt;0,J278+K278,0)</f>
        <v>0</v>
      </c>
      <c r="M278" s="35"/>
      <c r="N278" s="34"/>
    </row>
    <row r="279" spans="1:14" x14ac:dyDescent="0.35">
      <c r="A279" s="34"/>
      <c r="B279" s="34"/>
      <c r="C279" s="35"/>
      <c r="D279" s="35"/>
      <c r="E279" s="36" t="str">
        <f>IF(D279="","",LOOKUP(D279,Altersgruppen!$D$5:$D$93,Altersgruppen!$A$5:$A$93))</f>
        <v/>
      </c>
      <c r="F279" s="36" t="str">
        <f>IF(D279="","",LOOKUP(D279,Altersgruppen!$D$5:$D$93,Altersgruppen!$B$5:$B$93))</f>
        <v/>
      </c>
      <c r="G279" s="34"/>
      <c r="H279" s="37"/>
      <c r="I279" s="38">
        <f>IF(C279="w",LOOKUP(H279,Gewichtsklassen!$A$3:$A$1980,Gewichtsklassen!$B$3:$B$1980),0)</f>
        <v>0</v>
      </c>
      <c r="J279" s="39"/>
      <c r="K279" s="40"/>
      <c r="L279" s="40">
        <f>IF(H279&gt;0,J279+K279,0)</f>
        <v>0</v>
      </c>
      <c r="M279" s="35"/>
      <c r="N279" s="34"/>
    </row>
    <row r="280" spans="1:14" x14ac:dyDescent="0.35">
      <c r="A280" s="34"/>
      <c r="B280" s="34"/>
      <c r="C280" s="35"/>
      <c r="D280" s="35"/>
      <c r="E280" s="36" t="str">
        <f>IF(D280="","",LOOKUP(D280,Altersgruppen!$D$5:$D$93,Altersgruppen!$A$5:$A$93))</f>
        <v/>
      </c>
      <c r="F280" s="36" t="str">
        <f>IF(D280="","",LOOKUP(D280,Altersgruppen!$D$5:$D$93,Altersgruppen!$B$5:$B$93))</f>
        <v/>
      </c>
      <c r="G280" s="34"/>
      <c r="H280" s="37"/>
      <c r="I280" s="38">
        <f>IF(C280="w",LOOKUP(H280,Gewichtsklassen!$A$3:$A$1980,Gewichtsklassen!$B$3:$B$1980),0)</f>
        <v>0</v>
      </c>
      <c r="J280" s="39"/>
      <c r="K280" s="40"/>
      <c r="L280" s="40">
        <f>IF(H280&gt;0,J280+K280,0)</f>
        <v>0</v>
      </c>
      <c r="M280" s="35"/>
      <c r="N280" s="34"/>
    </row>
    <row r="281" spans="1:14" x14ac:dyDescent="0.35">
      <c r="A281" s="34"/>
      <c r="B281" s="34"/>
      <c r="C281" s="35"/>
      <c r="D281" s="35"/>
      <c r="E281" s="36" t="str">
        <f>IF(D281="","",LOOKUP(D281,Altersgruppen!$D$5:$D$93,Altersgruppen!$A$5:$A$93))</f>
        <v/>
      </c>
      <c r="F281" s="36" t="str">
        <f>IF(D281="","",LOOKUP(D281,Altersgruppen!$D$5:$D$93,Altersgruppen!$B$5:$B$93))</f>
        <v/>
      </c>
      <c r="G281" s="34"/>
      <c r="H281" s="37"/>
      <c r="I281" s="38">
        <f>IF(C281="w",LOOKUP(H281,Gewichtsklassen!$A$3:$A$1980,Gewichtsklassen!$B$3:$B$1980),0)</f>
        <v>0</v>
      </c>
      <c r="J281" s="39"/>
      <c r="K281" s="40"/>
      <c r="L281" s="40">
        <f>IF(H281&gt;0,J281+K281,0)</f>
        <v>0</v>
      </c>
      <c r="M281" s="35"/>
      <c r="N281" s="34"/>
    </row>
    <row r="282" spans="1:14" x14ac:dyDescent="0.35">
      <c r="A282" s="34"/>
      <c r="B282" s="34"/>
      <c r="C282" s="35"/>
      <c r="D282" s="35"/>
      <c r="E282" s="36" t="str">
        <f>IF(D282="","",LOOKUP(D282,Altersgruppen!$D$5:$D$93,Altersgruppen!$A$5:$A$93))</f>
        <v/>
      </c>
      <c r="F282" s="36" t="str">
        <f>IF(D282="","",LOOKUP(D282,Altersgruppen!$D$5:$D$93,Altersgruppen!$B$5:$B$93))</f>
        <v/>
      </c>
      <c r="G282" s="34"/>
      <c r="H282" s="37"/>
      <c r="I282" s="38">
        <f>IF(C282="w",LOOKUP(H282,Gewichtsklassen!$A$3:$A$1980,Gewichtsklassen!$B$3:$B$1980),0)</f>
        <v>0</v>
      </c>
      <c r="J282" s="39"/>
      <c r="K282" s="40"/>
      <c r="L282" s="40">
        <f>IF(H282&gt;0,J282+K282,0)</f>
        <v>0</v>
      </c>
      <c r="M282" s="35"/>
      <c r="N282" s="34"/>
    </row>
    <row r="283" spans="1:14" x14ac:dyDescent="0.35">
      <c r="A283" s="34"/>
      <c r="B283" s="34"/>
      <c r="C283" s="35"/>
      <c r="D283" s="35"/>
      <c r="E283" s="36" t="str">
        <f>IF(D283="","",LOOKUP(D283,Altersgruppen!$D$5:$D$93,Altersgruppen!$A$5:$A$93))</f>
        <v/>
      </c>
      <c r="F283" s="36" t="str">
        <f>IF(D283="","",LOOKUP(D283,Altersgruppen!$D$5:$D$93,Altersgruppen!$B$5:$B$93))</f>
        <v/>
      </c>
      <c r="G283" s="34"/>
      <c r="H283" s="37"/>
      <c r="I283" s="38">
        <f>IF(C283="w",LOOKUP(H283,Gewichtsklassen!$A$3:$A$1980,Gewichtsklassen!$B$3:$B$1980),0)</f>
        <v>0</v>
      </c>
      <c r="J283" s="39"/>
      <c r="K283" s="40"/>
      <c r="L283" s="40">
        <f>IF(H283&gt;0,J283+K283,0)</f>
        <v>0</v>
      </c>
      <c r="M283" s="35"/>
      <c r="N283" s="34"/>
    </row>
    <row r="284" spans="1:14" x14ac:dyDescent="0.35">
      <c r="A284" s="34"/>
      <c r="B284" s="34"/>
      <c r="C284" s="35"/>
      <c r="D284" s="35"/>
      <c r="E284" s="36" t="str">
        <f>IF(D284="","",LOOKUP(D284,Altersgruppen!$D$5:$D$93,Altersgruppen!$A$5:$A$93))</f>
        <v/>
      </c>
      <c r="F284" s="36" t="str">
        <f>IF(D284="","",LOOKUP(D284,Altersgruppen!$D$5:$D$93,Altersgruppen!$B$5:$B$93))</f>
        <v/>
      </c>
      <c r="G284" s="34"/>
      <c r="H284" s="37"/>
      <c r="I284" s="38">
        <f>IF(C284="w",LOOKUP(H284,Gewichtsklassen!$A$3:$A$1980,Gewichtsklassen!$B$3:$B$1980),0)</f>
        <v>0</v>
      </c>
      <c r="J284" s="39"/>
      <c r="K284" s="40"/>
      <c r="L284" s="40">
        <f>IF(H284&gt;0,J284+K284,0)</f>
        <v>0</v>
      </c>
      <c r="M284" s="35"/>
      <c r="N284" s="34"/>
    </row>
    <row r="285" spans="1:14" x14ac:dyDescent="0.35">
      <c r="A285" s="34"/>
      <c r="B285" s="34"/>
      <c r="C285" s="35"/>
      <c r="D285" s="35"/>
      <c r="E285" s="36" t="str">
        <f>IF(D285="","",LOOKUP(D285,Altersgruppen!$D$5:$D$93,Altersgruppen!$A$5:$A$93))</f>
        <v/>
      </c>
      <c r="F285" s="36" t="str">
        <f>IF(D285="","",LOOKUP(D285,Altersgruppen!$D$5:$D$93,Altersgruppen!$B$5:$B$93))</f>
        <v/>
      </c>
      <c r="G285" s="34"/>
      <c r="H285" s="37"/>
      <c r="I285" s="38">
        <f>IF(C285="w",LOOKUP(H285,Gewichtsklassen!$A$3:$A$1980,Gewichtsklassen!$B$3:$B$1980),0)</f>
        <v>0</v>
      </c>
      <c r="J285" s="39"/>
      <c r="K285" s="40"/>
      <c r="L285" s="40">
        <f>IF(H285&gt;0,J285+K285,0)</f>
        <v>0</v>
      </c>
      <c r="M285" s="35"/>
      <c r="N285" s="34"/>
    </row>
    <row r="286" spans="1:14" x14ac:dyDescent="0.35">
      <c r="A286" s="34"/>
      <c r="B286" s="34"/>
      <c r="C286" s="35"/>
      <c r="D286" s="35"/>
      <c r="E286" s="36" t="str">
        <f>IF(D286="","",LOOKUP(D286,Altersgruppen!$D$5:$D$93,Altersgruppen!$A$5:$A$93))</f>
        <v/>
      </c>
      <c r="F286" s="36" t="str">
        <f>IF(D286="","",LOOKUP(D286,Altersgruppen!$D$5:$D$93,Altersgruppen!$B$5:$B$93))</f>
        <v/>
      </c>
      <c r="G286" s="34"/>
      <c r="H286" s="37"/>
      <c r="I286" s="38">
        <f>IF(C286="w",LOOKUP(H286,Gewichtsklassen!$A$3:$A$1980,Gewichtsklassen!$B$3:$B$1980),0)</f>
        <v>0</v>
      </c>
      <c r="J286" s="39"/>
      <c r="K286" s="40"/>
      <c r="L286" s="40">
        <f>IF(H286&gt;0,J286+K286,0)</f>
        <v>0</v>
      </c>
      <c r="M286" s="35"/>
      <c r="N286" s="34"/>
    </row>
    <row r="287" spans="1:14" x14ac:dyDescent="0.35">
      <c r="A287" s="34"/>
      <c r="B287" s="34"/>
      <c r="C287" s="35"/>
      <c r="D287" s="35"/>
      <c r="E287" s="36" t="str">
        <f>IF(D287="","",LOOKUP(D287,Altersgruppen!$D$5:$D$93,Altersgruppen!$A$5:$A$93))</f>
        <v/>
      </c>
      <c r="F287" s="36" t="str">
        <f>IF(D287="","",LOOKUP(D287,Altersgruppen!$D$5:$D$93,Altersgruppen!$B$5:$B$93))</f>
        <v/>
      </c>
      <c r="G287" s="34"/>
      <c r="H287" s="37"/>
      <c r="I287" s="38">
        <f>IF(C287="w",LOOKUP(H287,Gewichtsklassen!$A$3:$A$1980,Gewichtsklassen!$B$3:$B$1980),0)</f>
        <v>0</v>
      </c>
      <c r="J287" s="39"/>
      <c r="K287" s="40"/>
      <c r="L287" s="40">
        <f>IF(H287&gt;0,J287+K287,0)</f>
        <v>0</v>
      </c>
      <c r="M287" s="35"/>
      <c r="N287" s="34"/>
    </row>
    <row r="288" spans="1:14" x14ac:dyDescent="0.35">
      <c r="A288" s="34"/>
      <c r="B288" s="34"/>
      <c r="C288" s="35"/>
      <c r="D288" s="35"/>
      <c r="E288" s="36" t="str">
        <f>IF(D288="","",LOOKUP(D288,Altersgruppen!$D$5:$D$93,Altersgruppen!$A$5:$A$93))</f>
        <v/>
      </c>
      <c r="F288" s="36" t="str">
        <f>IF(D288="","",LOOKUP(D288,Altersgruppen!$D$5:$D$93,Altersgruppen!$B$5:$B$93))</f>
        <v/>
      </c>
      <c r="G288" s="34"/>
      <c r="H288" s="37"/>
      <c r="I288" s="38">
        <f>IF(C288="w",LOOKUP(H288,Gewichtsklassen!$A$3:$A$1980,Gewichtsklassen!$B$3:$B$1980),0)</f>
        <v>0</v>
      </c>
      <c r="J288" s="39"/>
      <c r="K288" s="40"/>
      <c r="L288" s="40">
        <f>IF(H288&gt;0,J288+K288,0)</f>
        <v>0</v>
      </c>
      <c r="M288" s="35"/>
      <c r="N288" s="34"/>
    </row>
    <row r="289" spans="1:14" x14ac:dyDescent="0.35">
      <c r="A289" s="34"/>
      <c r="B289" s="34"/>
      <c r="C289" s="35"/>
      <c r="D289" s="35"/>
      <c r="E289" s="36" t="str">
        <f>IF(D289="","",LOOKUP(D289,Altersgruppen!$D$5:$D$93,Altersgruppen!$A$5:$A$93))</f>
        <v/>
      </c>
      <c r="F289" s="36" t="str">
        <f>IF(D289="","",LOOKUP(D289,Altersgruppen!$D$5:$D$93,Altersgruppen!$B$5:$B$93))</f>
        <v/>
      </c>
      <c r="G289" s="34"/>
      <c r="H289" s="37"/>
      <c r="I289" s="38">
        <f>IF(C289="w",LOOKUP(H289,Gewichtsklassen!$A$3:$A$1980,Gewichtsklassen!$B$3:$B$1980),0)</f>
        <v>0</v>
      </c>
      <c r="J289" s="39"/>
      <c r="K289" s="40"/>
      <c r="L289" s="40">
        <f>IF(H289&gt;0,J289+K289,0)</f>
        <v>0</v>
      </c>
      <c r="M289" s="35"/>
      <c r="N289" s="34"/>
    </row>
    <row r="290" spans="1:14" x14ac:dyDescent="0.35">
      <c r="A290" s="34"/>
      <c r="B290" s="34"/>
      <c r="C290" s="35"/>
      <c r="D290" s="35"/>
      <c r="E290" s="36" t="str">
        <f>IF(D290="","",LOOKUP(D290,Altersgruppen!$D$5:$D$93,Altersgruppen!$A$5:$A$93))</f>
        <v/>
      </c>
      <c r="F290" s="36" t="str">
        <f>IF(D290="","",LOOKUP(D290,Altersgruppen!$D$5:$D$93,Altersgruppen!$B$5:$B$93))</f>
        <v/>
      </c>
      <c r="G290" s="34"/>
      <c r="H290" s="37"/>
      <c r="I290" s="38">
        <f>IF(C290="w",LOOKUP(H290,Gewichtsklassen!$A$3:$A$1980,Gewichtsklassen!$B$3:$B$1980),0)</f>
        <v>0</v>
      </c>
      <c r="J290" s="39"/>
      <c r="K290" s="40"/>
      <c r="L290" s="40">
        <f>IF(H290&gt;0,J290+K290,0)</f>
        <v>0</v>
      </c>
      <c r="M290" s="35"/>
      <c r="N290" s="34"/>
    </row>
    <row r="291" spans="1:14" x14ac:dyDescent="0.35">
      <c r="A291" s="34"/>
      <c r="B291" s="34"/>
      <c r="C291" s="35"/>
      <c r="D291" s="35"/>
      <c r="E291" s="36" t="str">
        <f>IF(D291="","",LOOKUP(D291,Altersgruppen!$D$5:$D$93,Altersgruppen!$A$5:$A$93))</f>
        <v/>
      </c>
      <c r="F291" s="36" t="str">
        <f>IF(D291="","",LOOKUP(D291,Altersgruppen!$D$5:$D$93,Altersgruppen!$B$5:$B$93))</f>
        <v/>
      </c>
      <c r="G291" s="34"/>
      <c r="H291" s="37"/>
      <c r="I291" s="38">
        <f>IF(C291="w",LOOKUP(H291,Gewichtsklassen!$A$3:$A$1980,Gewichtsklassen!$B$3:$B$1980),0)</f>
        <v>0</v>
      </c>
      <c r="J291" s="39"/>
      <c r="K291" s="40"/>
      <c r="L291" s="40">
        <f>IF(H291&gt;0,J291+K291,0)</f>
        <v>0</v>
      </c>
      <c r="M291" s="35"/>
      <c r="N291" s="34"/>
    </row>
    <row r="292" spans="1:14" x14ac:dyDescent="0.35">
      <c r="A292" s="34"/>
      <c r="B292" s="34"/>
      <c r="C292" s="35"/>
      <c r="D292" s="35"/>
      <c r="E292" s="36" t="str">
        <f>IF(D292="","",LOOKUP(D292,Altersgruppen!$D$5:$D$93,Altersgruppen!$A$5:$A$93))</f>
        <v/>
      </c>
      <c r="F292" s="36" t="str">
        <f>IF(D292="","",LOOKUP(D292,Altersgruppen!$D$5:$D$93,Altersgruppen!$B$5:$B$93))</f>
        <v/>
      </c>
      <c r="G292" s="34"/>
      <c r="H292" s="37"/>
      <c r="I292" s="38">
        <f>IF(C292="w",LOOKUP(H292,Gewichtsklassen!$A$3:$A$1980,Gewichtsklassen!$B$3:$B$1980),0)</f>
        <v>0</v>
      </c>
      <c r="J292" s="39"/>
      <c r="K292" s="40"/>
      <c r="L292" s="40">
        <f>IF(H292&gt;0,J292+K292,0)</f>
        <v>0</v>
      </c>
      <c r="M292" s="35"/>
      <c r="N292" s="34"/>
    </row>
    <row r="293" spans="1:14" x14ac:dyDescent="0.35">
      <c r="A293" s="34"/>
      <c r="B293" s="34"/>
      <c r="C293" s="35"/>
      <c r="D293" s="35"/>
      <c r="E293" s="36" t="str">
        <f>IF(D293="","",LOOKUP(D293,Altersgruppen!$D$5:$D$93,Altersgruppen!$A$5:$A$93))</f>
        <v/>
      </c>
      <c r="F293" s="36" t="str">
        <f>IF(D293="","",LOOKUP(D293,Altersgruppen!$D$5:$D$93,Altersgruppen!$B$5:$B$93))</f>
        <v/>
      </c>
      <c r="G293" s="34"/>
      <c r="H293" s="37"/>
      <c r="I293" s="38">
        <f>IF(C293="w",LOOKUP(H293,Gewichtsklassen!$A$3:$A$1980,Gewichtsklassen!$B$3:$B$1980),0)</f>
        <v>0</v>
      </c>
      <c r="J293" s="39"/>
      <c r="K293" s="40"/>
      <c r="L293" s="40">
        <f>IF(H293&gt;0,J293+K293,0)</f>
        <v>0</v>
      </c>
      <c r="M293" s="35"/>
      <c r="N293" s="34"/>
    </row>
    <row r="294" spans="1:14" x14ac:dyDescent="0.35">
      <c r="A294" s="34"/>
      <c r="B294" s="34"/>
      <c r="C294" s="35"/>
      <c r="D294" s="35"/>
      <c r="E294" s="36" t="str">
        <f>IF(D294="","",LOOKUP(D294,Altersgruppen!$D$5:$D$93,Altersgruppen!$A$5:$A$93))</f>
        <v/>
      </c>
      <c r="F294" s="36" t="str">
        <f>IF(D294="","",LOOKUP(D294,Altersgruppen!$D$5:$D$93,Altersgruppen!$B$5:$B$93))</f>
        <v/>
      </c>
      <c r="G294" s="34"/>
      <c r="H294" s="37"/>
      <c r="I294" s="38">
        <f>IF(C294="w",LOOKUP(H294,Gewichtsklassen!$A$3:$A$1980,Gewichtsklassen!$B$3:$B$1980),0)</f>
        <v>0</v>
      </c>
      <c r="J294" s="39"/>
      <c r="K294" s="40"/>
      <c r="L294" s="40">
        <f>IF(H294&gt;0,J294+K294,0)</f>
        <v>0</v>
      </c>
      <c r="M294" s="35"/>
      <c r="N294" s="34"/>
    </row>
    <row r="295" spans="1:14" x14ac:dyDescent="0.35">
      <c r="A295" s="34"/>
      <c r="B295" s="34"/>
      <c r="C295" s="35"/>
      <c r="D295" s="35"/>
      <c r="E295" s="36" t="str">
        <f>IF(D295="","",LOOKUP(D295,Altersgruppen!$D$5:$D$93,Altersgruppen!$A$5:$A$93))</f>
        <v/>
      </c>
      <c r="F295" s="36" t="str">
        <f>IF(D295="","",LOOKUP(D295,Altersgruppen!$D$5:$D$93,Altersgruppen!$B$5:$B$93))</f>
        <v/>
      </c>
      <c r="G295" s="34"/>
      <c r="H295" s="37"/>
      <c r="I295" s="38">
        <f>IF(C295="w",LOOKUP(H295,Gewichtsklassen!$A$3:$A$1980,Gewichtsklassen!$B$3:$B$1980),0)</f>
        <v>0</v>
      </c>
      <c r="J295" s="39"/>
      <c r="K295" s="40"/>
      <c r="L295" s="40">
        <f>IF(H295&gt;0,J295+K295,0)</f>
        <v>0</v>
      </c>
      <c r="M295" s="35"/>
      <c r="N295" s="34"/>
    </row>
    <row r="296" spans="1:14" x14ac:dyDescent="0.35">
      <c r="A296" s="34"/>
      <c r="B296" s="34"/>
      <c r="C296" s="35"/>
      <c r="D296" s="35"/>
      <c r="E296" s="36" t="str">
        <f>IF(D296="","",LOOKUP(D296,Altersgruppen!$D$5:$D$93,Altersgruppen!$A$5:$A$93))</f>
        <v/>
      </c>
      <c r="F296" s="36" t="str">
        <f>IF(D296="","",LOOKUP(D296,Altersgruppen!$D$5:$D$93,Altersgruppen!$B$5:$B$93))</f>
        <v/>
      </c>
      <c r="G296" s="34"/>
      <c r="H296" s="37"/>
      <c r="I296" s="38">
        <f>IF(C296="w",LOOKUP(H296,Gewichtsklassen!$A$3:$A$1980,Gewichtsklassen!$B$3:$B$1980),0)</f>
        <v>0</v>
      </c>
      <c r="J296" s="39"/>
      <c r="K296" s="40"/>
      <c r="L296" s="40">
        <f>IF(H296&gt;0,J296+K296,0)</f>
        <v>0</v>
      </c>
      <c r="M296" s="35"/>
      <c r="N296" s="34"/>
    </row>
    <row r="297" spans="1:14" x14ac:dyDescent="0.35">
      <c r="A297" s="34"/>
      <c r="B297" s="34"/>
      <c r="C297" s="35"/>
      <c r="D297" s="35"/>
      <c r="E297" s="36" t="str">
        <f>IF(D297="","",LOOKUP(D297,Altersgruppen!$D$5:$D$93,Altersgruppen!$A$5:$A$93))</f>
        <v/>
      </c>
      <c r="F297" s="36" t="str">
        <f>IF(D297="","",LOOKUP(D297,Altersgruppen!$D$5:$D$93,Altersgruppen!$B$5:$B$93))</f>
        <v/>
      </c>
      <c r="G297" s="34"/>
      <c r="H297" s="37"/>
      <c r="I297" s="38">
        <f>IF(C297="w",LOOKUP(H297,Gewichtsklassen!$A$3:$A$1980,Gewichtsklassen!$B$3:$B$1980),0)</f>
        <v>0</v>
      </c>
      <c r="J297" s="39"/>
      <c r="K297" s="40"/>
      <c r="L297" s="40">
        <f>IF(H297&gt;0,J297+K297,0)</f>
        <v>0</v>
      </c>
      <c r="M297" s="35"/>
      <c r="N297" s="34"/>
    </row>
    <row r="298" spans="1:14" x14ac:dyDescent="0.35">
      <c r="A298" s="34"/>
      <c r="B298" s="34"/>
      <c r="C298" s="35"/>
      <c r="D298" s="35"/>
      <c r="E298" s="36" t="str">
        <f>IF(D298="","",LOOKUP(D298,Altersgruppen!$D$5:$D$93,Altersgruppen!$A$5:$A$93))</f>
        <v/>
      </c>
      <c r="F298" s="36" t="str">
        <f>IF(D298="","",LOOKUP(D298,Altersgruppen!$D$5:$D$93,Altersgruppen!$B$5:$B$93))</f>
        <v/>
      </c>
      <c r="G298" s="34"/>
      <c r="H298" s="37"/>
      <c r="I298" s="38">
        <f>IF(C298="w",LOOKUP(H298,Gewichtsklassen!$A$3:$A$1980,Gewichtsklassen!$B$3:$B$1980),0)</f>
        <v>0</v>
      </c>
      <c r="J298" s="39"/>
      <c r="K298" s="40"/>
      <c r="L298" s="40">
        <f>IF(H298&gt;0,J298+K298,0)</f>
        <v>0</v>
      </c>
      <c r="M298" s="35"/>
      <c r="N298" s="34"/>
    </row>
    <row r="299" spans="1:14" x14ac:dyDescent="0.35">
      <c r="A299" s="34"/>
      <c r="B299" s="34"/>
      <c r="C299" s="35"/>
      <c r="D299" s="35"/>
      <c r="E299" s="36" t="str">
        <f>IF(D299="","",LOOKUP(D299,Altersgruppen!$D$5:$D$93,Altersgruppen!$A$5:$A$93))</f>
        <v/>
      </c>
      <c r="F299" s="36" t="str">
        <f>IF(D299="","",LOOKUP(D299,Altersgruppen!$D$5:$D$93,Altersgruppen!$B$5:$B$93))</f>
        <v/>
      </c>
      <c r="G299" s="34"/>
      <c r="H299" s="37"/>
      <c r="I299" s="38">
        <f>IF(C299="w",LOOKUP(H299,Gewichtsklassen!$A$3:$A$1980,Gewichtsklassen!$B$3:$B$1980),0)</f>
        <v>0</v>
      </c>
      <c r="J299" s="39"/>
      <c r="K299" s="40"/>
      <c r="L299" s="40">
        <f>IF(H299&gt;0,J299+K299,0)</f>
        <v>0</v>
      </c>
      <c r="M299" s="35"/>
      <c r="N299" s="34"/>
    </row>
    <row r="300" spans="1:14" x14ac:dyDescent="0.35">
      <c r="A300" s="34"/>
      <c r="B300" s="34"/>
      <c r="C300" s="35"/>
      <c r="D300" s="35"/>
      <c r="E300" s="36" t="str">
        <f>IF(D300="","",LOOKUP(D300,Altersgruppen!$D$5:$D$93,Altersgruppen!$A$5:$A$93))</f>
        <v/>
      </c>
      <c r="F300" s="36" t="str">
        <f>IF(D300="","",LOOKUP(D300,Altersgruppen!$D$5:$D$93,Altersgruppen!$B$5:$B$93))</f>
        <v/>
      </c>
      <c r="G300" s="34"/>
      <c r="H300" s="37"/>
      <c r="I300" s="38">
        <f>IF(C300="w",LOOKUP(H300,Gewichtsklassen!$A$3:$A$1980,Gewichtsklassen!$B$3:$B$1980),0)</f>
        <v>0</v>
      </c>
      <c r="J300" s="39"/>
      <c r="K300" s="40"/>
      <c r="L300" s="40">
        <f>IF(H300&gt;0,J300+K300,0)</f>
        <v>0</v>
      </c>
      <c r="M300" s="35"/>
      <c r="N300" s="34"/>
    </row>
    <row r="301" spans="1:14" x14ac:dyDescent="0.35">
      <c r="A301" s="34"/>
      <c r="B301" s="34"/>
      <c r="C301" s="35"/>
      <c r="D301" s="35"/>
      <c r="E301" s="36" t="str">
        <f>IF(D301="","",LOOKUP(D301,Altersgruppen!$D$5:$D$93,Altersgruppen!$A$5:$A$93))</f>
        <v/>
      </c>
      <c r="F301" s="36" t="str">
        <f>IF(D301="","",LOOKUP(D301,Altersgruppen!$D$5:$D$93,Altersgruppen!$B$5:$B$93))</f>
        <v/>
      </c>
      <c r="G301" s="34"/>
      <c r="H301" s="37"/>
      <c r="I301" s="38">
        <f>IF(C301="w",LOOKUP(H301,Gewichtsklassen!$A$3:$A$1980,Gewichtsklassen!$B$3:$B$1980),0)</f>
        <v>0</v>
      </c>
      <c r="J301" s="39"/>
      <c r="K301" s="40"/>
      <c r="L301" s="40">
        <f>IF(H301&gt;0,J301+K301,0)</f>
        <v>0</v>
      </c>
      <c r="M301" s="35"/>
      <c r="N301" s="34"/>
    </row>
    <row r="302" spans="1:14" x14ac:dyDescent="0.35">
      <c r="A302" s="34"/>
      <c r="B302" s="34"/>
      <c r="C302" s="35"/>
      <c r="D302" s="35"/>
      <c r="E302" s="36" t="str">
        <f>IF(D302="","",LOOKUP(D302,Altersgruppen!$D$5:$D$93,Altersgruppen!$A$5:$A$93))</f>
        <v/>
      </c>
      <c r="F302" s="36" t="str">
        <f>IF(D302="","",LOOKUP(D302,Altersgruppen!$D$5:$D$93,Altersgruppen!$B$5:$B$93))</f>
        <v/>
      </c>
      <c r="G302" s="34"/>
      <c r="H302" s="37"/>
      <c r="I302" s="38">
        <f>IF(C302="w",LOOKUP(H302,Gewichtsklassen!$A$3:$A$1980,Gewichtsklassen!$B$3:$B$1980),0)</f>
        <v>0</v>
      </c>
      <c r="J302" s="39"/>
      <c r="K302" s="40"/>
      <c r="L302" s="40">
        <f>IF(H302&gt;0,J302+K302,0)</f>
        <v>0</v>
      </c>
      <c r="M302" s="35"/>
      <c r="N302" s="34"/>
    </row>
    <row r="303" spans="1:14" x14ac:dyDescent="0.35">
      <c r="A303" s="34"/>
      <c r="B303" s="34"/>
      <c r="C303" s="35"/>
      <c r="D303" s="35"/>
      <c r="E303" s="36" t="str">
        <f>IF(D303="","",LOOKUP(D303,Altersgruppen!$D$5:$D$93,Altersgruppen!$A$5:$A$93))</f>
        <v/>
      </c>
      <c r="F303" s="36" t="str">
        <f>IF(D303="","",LOOKUP(D303,Altersgruppen!$D$5:$D$93,Altersgruppen!$B$5:$B$93))</f>
        <v/>
      </c>
      <c r="G303" s="34"/>
      <c r="H303" s="37"/>
      <c r="I303" s="38">
        <f>IF(C303="w",LOOKUP(H303,Gewichtsklassen!$A$3:$A$1980,Gewichtsklassen!$B$3:$B$1980),0)</f>
        <v>0</v>
      </c>
      <c r="J303" s="39"/>
      <c r="K303" s="40"/>
      <c r="L303" s="40">
        <f>IF(H303&gt;0,J303+K303,0)</f>
        <v>0</v>
      </c>
      <c r="M303" s="35"/>
      <c r="N303" s="34"/>
    </row>
    <row r="304" spans="1:14" x14ac:dyDescent="0.35">
      <c r="A304" s="34"/>
      <c r="B304" s="34"/>
      <c r="C304" s="35"/>
      <c r="D304" s="35"/>
      <c r="E304" s="36" t="str">
        <f>IF(D304="","",LOOKUP(D304,Altersgruppen!$D$5:$D$93,Altersgruppen!$A$5:$A$93))</f>
        <v/>
      </c>
      <c r="F304" s="36" t="str">
        <f>IF(D304="","",LOOKUP(D304,Altersgruppen!$D$5:$D$93,Altersgruppen!$B$5:$B$93))</f>
        <v/>
      </c>
      <c r="G304" s="34"/>
      <c r="H304" s="37"/>
      <c r="I304" s="38">
        <f>IF(C304="w",LOOKUP(H304,Gewichtsklassen!$A$3:$A$1980,Gewichtsklassen!$B$3:$B$1980),0)</f>
        <v>0</v>
      </c>
      <c r="J304" s="39"/>
      <c r="K304" s="40"/>
      <c r="L304" s="40">
        <f>IF(H304&gt;0,J304+K304,0)</f>
        <v>0</v>
      </c>
      <c r="M304" s="35"/>
      <c r="N304" s="34"/>
    </row>
    <row r="305" spans="1:14" x14ac:dyDescent="0.35">
      <c r="A305" s="34"/>
      <c r="B305" s="34"/>
      <c r="C305" s="35"/>
      <c r="D305" s="35"/>
      <c r="E305" s="36" t="str">
        <f>IF(D305="","",LOOKUP(D305,Altersgruppen!$D$5:$D$93,Altersgruppen!$A$5:$A$93))</f>
        <v/>
      </c>
      <c r="F305" s="36" t="str">
        <f>IF(D305="","",LOOKUP(D305,Altersgruppen!$D$5:$D$93,Altersgruppen!$B$5:$B$93))</f>
        <v/>
      </c>
      <c r="G305" s="34"/>
      <c r="H305" s="37"/>
      <c r="I305" s="38">
        <f>IF(C305="w",LOOKUP(H305,Gewichtsklassen!$A$3:$A$1980,Gewichtsklassen!$B$3:$B$1980),0)</f>
        <v>0</v>
      </c>
      <c r="J305" s="39"/>
      <c r="K305" s="40"/>
      <c r="L305" s="40">
        <f>IF(H305&gt;0,J305+K305,0)</f>
        <v>0</v>
      </c>
      <c r="M305" s="35"/>
      <c r="N305" s="34"/>
    </row>
    <row r="306" spans="1:14" x14ac:dyDescent="0.35">
      <c r="A306" s="34"/>
      <c r="B306" s="34"/>
      <c r="C306" s="35"/>
      <c r="D306" s="35"/>
      <c r="E306" s="36" t="str">
        <f>IF(D306="","",LOOKUP(D306,Altersgruppen!$D$5:$D$93,Altersgruppen!$A$5:$A$93))</f>
        <v/>
      </c>
      <c r="F306" s="36" t="str">
        <f>IF(D306="","",LOOKUP(D306,Altersgruppen!$D$5:$D$93,Altersgruppen!$B$5:$B$93))</f>
        <v/>
      </c>
      <c r="G306" s="34"/>
      <c r="H306" s="37"/>
      <c r="I306" s="38">
        <f>IF(C306="w",LOOKUP(H306,Gewichtsklassen!$A$3:$A$1980,Gewichtsklassen!$B$3:$B$1980),0)</f>
        <v>0</v>
      </c>
      <c r="J306" s="39"/>
      <c r="K306" s="40"/>
      <c r="L306" s="40">
        <f>IF(H306&gt;0,J306+K306,0)</f>
        <v>0</v>
      </c>
      <c r="M306" s="35"/>
      <c r="N306" s="34"/>
    </row>
    <row r="307" spans="1:14" x14ac:dyDescent="0.35">
      <c r="A307" s="34"/>
      <c r="B307" s="34"/>
      <c r="C307" s="35"/>
      <c r="D307" s="35"/>
      <c r="E307" s="36" t="str">
        <f>IF(D307="","",LOOKUP(D307,Altersgruppen!$D$5:$D$93,Altersgruppen!$A$5:$A$93))</f>
        <v/>
      </c>
      <c r="F307" s="36" t="str">
        <f>IF(D307="","",LOOKUP(D307,Altersgruppen!$D$5:$D$93,Altersgruppen!$B$5:$B$93))</f>
        <v/>
      </c>
      <c r="G307" s="34"/>
      <c r="H307" s="37"/>
      <c r="I307" s="38">
        <f>IF(C307="w",LOOKUP(H307,Gewichtsklassen!$A$3:$A$1980,Gewichtsklassen!$B$3:$B$1980),0)</f>
        <v>0</v>
      </c>
      <c r="J307" s="39"/>
      <c r="K307" s="40"/>
      <c r="L307" s="40">
        <f>IF(H307&gt;0,J307+K307,0)</f>
        <v>0</v>
      </c>
      <c r="M307" s="35"/>
      <c r="N307" s="34"/>
    </row>
    <row r="308" spans="1:14" x14ac:dyDescent="0.35">
      <c r="A308" s="34"/>
      <c r="B308" s="34"/>
      <c r="C308" s="35"/>
      <c r="D308" s="35"/>
      <c r="E308" s="36" t="str">
        <f>IF(D308="","",LOOKUP(D308,Altersgruppen!$D$5:$D$93,Altersgruppen!$A$5:$A$93))</f>
        <v/>
      </c>
      <c r="F308" s="36" t="str">
        <f>IF(D308="","",LOOKUP(D308,Altersgruppen!$D$5:$D$93,Altersgruppen!$B$5:$B$93))</f>
        <v/>
      </c>
      <c r="G308" s="34"/>
      <c r="H308" s="37"/>
      <c r="I308" s="38">
        <f>IF(C308="w",LOOKUP(H308,Gewichtsklassen!$A$3:$A$1980,Gewichtsklassen!$B$3:$B$1980),0)</f>
        <v>0</v>
      </c>
      <c r="J308" s="39"/>
      <c r="K308" s="40"/>
      <c r="L308" s="40">
        <f>IF(H308&gt;0,J308+K308,0)</f>
        <v>0</v>
      </c>
      <c r="M308" s="35"/>
      <c r="N308" s="34"/>
    </row>
    <row r="309" spans="1:14" x14ac:dyDescent="0.35">
      <c r="A309" s="34"/>
      <c r="B309" s="34"/>
      <c r="C309" s="35"/>
      <c r="D309" s="35"/>
      <c r="E309" s="36" t="str">
        <f>IF(D309="","",LOOKUP(D309,Altersgruppen!$D$5:$D$93,Altersgruppen!$A$5:$A$93))</f>
        <v/>
      </c>
      <c r="F309" s="36" t="str">
        <f>IF(D309="","",LOOKUP(D309,Altersgruppen!$D$5:$D$93,Altersgruppen!$B$5:$B$93))</f>
        <v/>
      </c>
      <c r="G309" s="34"/>
      <c r="H309" s="37"/>
      <c r="I309" s="38">
        <f>IF(C309="w",LOOKUP(H309,Gewichtsklassen!$A$3:$A$1980,Gewichtsklassen!$B$3:$B$1980),0)</f>
        <v>0</v>
      </c>
      <c r="J309" s="39"/>
      <c r="K309" s="40"/>
      <c r="L309" s="40">
        <f>IF(H309&gt;0,J309+K309,0)</f>
        <v>0</v>
      </c>
      <c r="M309" s="35"/>
      <c r="N309" s="34"/>
    </row>
    <row r="310" spans="1:14" x14ac:dyDescent="0.35">
      <c r="A310" s="34"/>
      <c r="B310" s="34"/>
      <c r="C310" s="35"/>
      <c r="D310" s="35"/>
      <c r="E310" s="36" t="str">
        <f>IF(D310="","",LOOKUP(D310,Altersgruppen!$D$5:$D$93,Altersgruppen!$A$5:$A$93))</f>
        <v/>
      </c>
      <c r="F310" s="36" t="str">
        <f>IF(D310="","",LOOKUP(D310,Altersgruppen!$D$5:$D$93,Altersgruppen!$B$5:$B$93))</f>
        <v/>
      </c>
      <c r="G310" s="34"/>
      <c r="H310" s="37"/>
      <c r="I310" s="38">
        <f>IF(C310="w",LOOKUP(H310,Gewichtsklassen!$A$3:$A$1980,Gewichtsklassen!$B$3:$B$1980),0)</f>
        <v>0</v>
      </c>
      <c r="J310" s="39"/>
      <c r="K310" s="40"/>
      <c r="L310" s="40">
        <f>IF(H310&gt;0,J310+K310,0)</f>
        <v>0</v>
      </c>
      <c r="M310" s="35"/>
      <c r="N310" s="34"/>
    </row>
    <row r="311" spans="1:14" x14ac:dyDescent="0.35">
      <c r="A311" s="34"/>
      <c r="B311" s="34"/>
      <c r="C311" s="35"/>
      <c r="D311" s="35"/>
      <c r="E311" s="36" t="str">
        <f>IF(D311="","",LOOKUP(D311,Altersgruppen!$D$5:$D$93,Altersgruppen!$A$5:$A$93))</f>
        <v/>
      </c>
      <c r="F311" s="36" t="str">
        <f>IF(D311="","",LOOKUP(D311,Altersgruppen!$D$5:$D$93,Altersgruppen!$B$5:$B$93))</f>
        <v/>
      </c>
      <c r="G311" s="34"/>
      <c r="H311" s="37"/>
      <c r="I311" s="38">
        <f>IF(C311="w",LOOKUP(H311,Gewichtsklassen!$A$3:$A$1980,Gewichtsklassen!$B$3:$B$1980),0)</f>
        <v>0</v>
      </c>
      <c r="J311" s="39"/>
      <c r="K311" s="40"/>
      <c r="L311" s="40">
        <f>IF(H311&gt;0,J311+K311,0)</f>
        <v>0</v>
      </c>
      <c r="M311" s="35"/>
      <c r="N311" s="34"/>
    </row>
    <row r="312" spans="1:14" x14ac:dyDescent="0.35">
      <c r="A312" s="34"/>
      <c r="B312" s="34"/>
      <c r="C312" s="35"/>
      <c r="D312" s="35"/>
      <c r="E312" s="36" t="str">
        <f>IF(D312="","",LOOKUP(D312,Altersgruppen!$D$5:$D$93,Altersgruppen!$A$5:$A$93))</f>
        <v/>
      </c>
      <c r="F312" s="36" t="str">
        <f>IF(D312="","",LOOKUP(D312,Altersgruppen!$D$5:$D$93,Altersgruppen!$B$5:$B$93))</f>
        <v/>
      </c>
      <c r="G312" s="34"/>
      <c r="H312" s="37"/>
      <c r="I312" s="38">
        <f>IF(C312="w",LOOKUP(H312,Gewichtsklassen!$A$3:$A$1980,Gewichtsklassen!$B$3:$B$1980),0)</f>
        <v>0</v>
      </c>
      <c r="J312" s="39"/>
      <c r="K312" s="40"/>
      <c r="L312" s="40">
        <f>IF(H312&gt;0,J312+K312,0)</f>
        <v>0</v>
      </c>
      <c r="M312" s="35"/>
      <c r="N312" s="34"/>
    </row>
    <row r="313" spans="1:14" x14ac:dyDescent="0.35">
      <c r="A313" s="34"/>
      <c r="B313" s="34"/>
      <c r="C313" s="35"/>
      <c r="D313" s="35"/>
      <c r="E313" s="36" t="str">
        <f>IF(D313="","",LOOKUP(D313,Altersgruppen!$D$5:$D$93,Altersgruppen!$A$5:$A$93))</f>
        <v/>
      </c>
      <c r="F313" s="36" t="str">
        <f>IF(D313="","",LOOKUP(D313,Altersgruppen!$D$5:$D$93,Altersgruppen!$B$5:$B$93))</f>
        <v/>
      </c>
      <c r="G313" s="34"/>
      <c r="H313" s="37"/>
      <c r="I313" s="38">
        <f>IF(C313="w",LOOKUP(H313,Gewichtsklassen!$A$3:$A$1980,Gewichtsklassen!$B$3:$B$1980),0)</f>
        <v>0</v>
      </c>
      <c r="J313" s="39"/>
      <c r="K313" s="40"/>
      <c r="L313" s="40">
        <f>IF(H313&gt;0,J313+K313,0)</f>
        <v>0</v>
      </c>
      <c r="M313" s="35"/>
      <c r="N313" s="34"/>
    </row>
    <row r="314" spans="1:14" x14ac:dyDescent="0.35">
      <c r="A314" s="34"/>
      <c r="B314" s="34"/>
      <c r="C314" s="35"/>
      <c r="D314" s="35"/>
      <c r="E314" s="36" t="str">
        <f>IF(D314="","",LOOKUP(D314,Altersgruppen!$D$5:$D$93,Altersgruppen!$A$5:$A$93))</f>
        <v/>
      </c>
      <c r="F314" s="36" t="str">
        <f>IF(D314="","",LOOKUP(D314,Altersgruppen!$D$5:$D$93,Altersgruppen!$B$5:$B$93))</f>
        <v/>
      </c>
      <c r="G314" s="34"/>
      <c r="H314" s="37"/>
      <c r="I314" s="38">
        <f>IF(C314="w",LOOKUP(H314,Gewichtsklassen!$A$3:$A$1980,Gewichtsklassen!$B$3:$B$1980),0)</f>
        <v>0</v>
      </c>
      <c r="J314" s="39"/>
      <c r="K314" s="40"/>
      <c r="L314" s="40">
        <f>IF(H314&gt;0,J314+K314,0)</f>
        <v>0</v>
      </c>
      <c r="M314" s="35"/>
      <c r="N314" s="34"/>
    </row>
    <row r="315" spans="1:14" x14ac:dyDescent="0.35">
      <c r="A315" s="34"/>
      <c r="B315" s="34"/>
      <c r="C315" s="35"/>
      <c r="D315" s="35"/>
      <c r="E315" s="36" t="str">
        <f>IF(D315="","",LOOKUP(D315,Altersgruppen!$D$5:$D$93,Altersgruppen!$A$5:$A$93))</f>
        <v/>
      </c>
      <c r="F315" s="36" t="str">
        <f>IF(D315="","",LOOKUP(D315,Altersgruppen!$D$5:$D$93,Altersgruppen!$B$5:$B$93))</f>
        <v/>
      </c>
      <c r="G315" s="34"/>
      <c r="H315" s="37"/>
      <c r="I315" s="38">
        <f>IF(C315="w",LOOKUP(H315,Gewichtsklassen!$A$3:$A$1980,Gewichtsklassen!$B$3:$B$1980),0)</f>
        <v>0</v>
      </c>
      <c r="J315" s="39"/>
      <c r="K315" s="40"/>
      <c r="L315" s="40">
        <f>IF(H315&gt;0,J315+K315,0)</f>
        <v>0</v>
      </c>
      <c r="M315" s="35"/>
      <c r="N315" s="34"/>
    </row>
    <row r="316" spans="1:14" x14ac:dyDescent="0.35">
      <c r="A316" s="34"/>
      <c r="B316" s="34"/>
      <c r="C316" s="35"/>
      <c r="D316" s="35"/>
      <c r="E316" s="36" t="str">
        <f>IF(D316="","",LOOKUP(D316,Altersgruppen!$D$5:$D$93,Altersgruppen!$A$5:$A$93))</f>
        <v/>
      </c>
      <c r="F316" s="36" t="str">
        <f>IF(D316="","",LOOKUP(D316,Altersgruppen!$D$5:$D$93,Altersgruppen!$B$5:$B$93))</f>
        <v/>
      </c>
      <c r="G316" s="34"/>
      <c r="H316" s="37"/>
      <c r="I316" s="38">
        <f>IF(C316="w",LOOKUP(H316,Gewichtsklassen!$A$3:$A$1980,Gewichtsklassen!$B$3:$B$1980),0)</f>
        <v>0</v>
      </c>
      <c r="J316" s="39"/>
      <c r="K316" s="40"/>
      <c r="L316" s="40">
        <f>IF(H316&gt;0,J316+K316,0)</f>
        <v>0</v>
      </c>
      <c r="M316" s="35"/>
      <c r="N316" s="34"/>
    </row>
    <row r="317" spans="1:14" x14ac:dyDescent="0.35">
      <c r="A317" s="34"/>
      <c r="B317" s="34"/>
      <c r="C317" s="35"/>
      <c r="D317" s="35"/>
      <c r="E317" s="36" t="str">
        <f>IF(D317="","",LOOKUP(D317,Altersgruppen!$D$5:$D$93,Altersgruppen!$A$5:$A$93))</f>
        <v/>
      </c>
      <c r="F317" s="36" t="str">
        <f>IF(D317="","",LOOKUP(D317,Altersgruppen!$D$5:$D$93,Altersgruppen!$B$5:$B$93))</f>
        <v/>
      </c>
      <c r="G317" s="34"/>
      <c r="H317" s="37"/>
      <c r="I317" s="38">
        <f>IF(C317="w",LOOKUP(H317,Gewichtsklassen!$A$3:$A$1980,Gewichtsklassen!$B$3:$B$1980),0)</f>
        <v>0</v>
      </c>
      <c r="J317" s="39"/>
      <c r="K317" s="40"/>
      <c r="L317" s="40">
        <f>IF(H317&gt;0,J317+K317,0)</f>
        <v>0</v>
      </c>
      <c r="M317" s="35"/>
      <c r="N317" s="34"/>
    </row>
    <row r="318" spans="1:14" x14ac:dyDescent="0.35">
      <c r="A318" s="34"/>
      <c r="B318" s="34"/>
      <c r="C318" s="35"/>
      <c r="D318" s="35"/>
      <c r="E318" s="36" t="str">
        <f>IF(D318="","",LOOKUP(D318,Altersgruppen!$D$5:$D$93,Altersgruppen!$A$5:$A$93))</f>
        <v/>
      </c>
      <c r="F318" s="36" t="str">
        <f>IF(D318="","",LOOKUP(D318,Altersgruppen!$D$5:$D$93,Altersgruppen!$B$5:$B$93))</f>
        <v/>
      </c>
      <c r="G318" s="34"/>
      <c r="H318" s="37"/>
      <c r="I318" s="38">
        <f>IF(C318="w",LOOKUP(H318,Gewichtsklassen!$A$3:$A$1980,Gewichtsklassen!$B$3:$B$1980),0)</f>
        <v>0</v>
      </c>
      <c r="J318" s="39"/>
      <c r="K318" s="40"/>
      <c r="L318" s="40">
        <f>IF(H318&gt;0,J318+K318,0)</f>
        <v>0</v>
      </c>
      <c r="M318" s="35"/>
      <c r="N318" s="34"/>
    </row>
    <row r="319" spans="1:14" x14ac:dyDescent="0.35">
      <c r="A319" s="34"/>
      <c r="B319" s="34"/>
      <c r="C319" s="35"/>
      <c r="D319" s="35"/>
      <c r="E319" s="36" t="str">
        <f>IF(D319="","",LOOKUP(D319,Altersgruppen!$D$5:$D$93,Altersgruppen!$A$5:$A$93))</f>
        <v/>
      </c>
      <c r="F319" s="36" t="str">
        <f>IF(D319="","",LOOKUP(D319,Altersgruppen!$D$5:$D$93,Altersgruppen!$B$5:$B$93))</f>
        <v/>
      </c>
      <c r="G319" s="34"/>
      <c r="H319" s="37"/>
      <c r="I319" s="38">
        <f>IF(C319="w",LOOKUP(H319,Gewichtsklassen!$A$3:$A$1980,Gewichtsklassen!$B$3:$B$1980),0)</f>
        <v>0</v>
      </c>
      <c r="J319" s="39"/>
      <c r="K319" s="40"/>
      <c r="L319" s="40">
        <f>IF(H319&gt;0,J319+K319,0)</f>
        <v>0</v>
      </c>
      <c r="M319" s="35"/>
      <c r="N319" s="34"/>
    </row>
    <row r="320" spans="1:14" x14ac:dyDescent="0.35">
      <c r="A320" s="34"/>
      <c r="B320" s="34"/>
      <c r="C320" s="35"/>
      <c r="D320" s="35"/>
      <c r="E320" s="36" t="str">
        <f>IF(D320="","",LOOKUP(D320,Altersgruppen!$D$5:$D$93,Altersgruppen!$A$5:$A$93))</f>
        <v/>
      </c>
      <c r="F320" s="36" t="str">
        <f>IF(D320="","",LOOKUP(D320,Altersgruppen!$D$5:$D$93,Altersgruppen!$B$5:$B$93))</f>
        <v/>
      </c>
      <c r="G320" s="34"/>
      <c r="H320" s="37"/>
      <c r="I320" s="38">
        <f>IF(C320="w",LOOKUP(H320,Gewichtsklassen!$A$3:$A$1980,Gewichtsklassen!$B$3:$B$1980),0)</f>
        <v>0</v>
      </c>
      <c r="J320" s="39"/>
      <c r="K320" s="40"/>
      <c r="L320" s="40">
        <f>IF(H320&gt;0,J320+K320,0)</f>
        <v>0</v>
      </c>
      <c r="M320" s="35"/>
      <c r="N320" s="34"/>
    </row>
    <row r="321" spans="1:14" x14ac:dyDescent="0.35">
      <c r="A321" s="34"/>
      <c r="B321" s="34"/>
      <c r="C321" s="35"/>
      <c r="D321" s="35"/>
      <c r="E321" s="36" t="str">
        <f>IF(D321="","",LOOKUP(D321,Altersgruppen!$D$5:$D$93,Altersgruppen!$A$5:$A$93))</f>
        <v/>
      </c>
      <c r="F321" s="36" t="str">
        <f>IF(D321="","",LOOKUP(D321,Altersgruppen!$D$5:$D$93,Altersgruppen!$B$5:$B$93))</f>
        <v/>
      </c>
      <c r="G321" s="34"/>
      <c r="H321" s="37"/>
      <c r="I321" s="38">
        <f>IF(C321="w",LOOKUP(H321,Gewichtsklassen!$A$3:$A$1980,Gewichtsklassen!$B$3:$B$1980),0)</f>
        <v>0</v>
      </c>
      <c r="J321" s="39"/>
      <c r="K321" s="40"/>
      <c r="L321" s="40">
        <f>IF(H321&gt;0,J321+K321,0)</f>
        <v>0</v>
      </c>
      <c r="M321" s="35"/>
      <c r="N321" s="34"/>
    </row>
    <row r="322" spans="1:14" x14ac:dyDescent="0.35">
      <c r="A322" s="34"/>
      <c r="B322" s="34"/>
      <c r="C322" s="35"/>
      <c r="D322" s="35"/>
      <c r="E322" s="36" t="str">
        <f>IF(D322="","",LOOKUP(D322,Altersgruppen!$D$5:$D$93,Altersgruppen!$A$5:$A$93))</f>
        <v/>
      </c>
      <c r="F322" s="36" t="str">
        <f>IF(D322="","",LOOKUP(D322,Altersgruppen!$D$5:$D$93,Altersgruppen!$B$5:$B$93))</f>
        <v/>
      </c>
      <c r="G322" s="34"/>
      <c r="H322" s="37"/>
      <c r="I322" s="38">
        <f>IF(C322="w",LOOKUP(H322,Gewichtsklassen!$A$3:$A$1980,Gewichtsklassen!$B$3:$B$1980),0)</f>
        <v>0</v>
      </c>
      <c r="J322" s="39"/>
      <c r="K322" s="40"/>
      <c r="L322" s="40">
        <f>IF(H322&gt;0,J322+K322,0)</f>
        <v>0</v>
      </c>
      <c r="M322" s="35"/>
      <c r="N322" s="34"/>
    </row>
    <row r="323" spans="1:14" x14ac:dyDescent="0.35">
      <c r="A323" s="34"/>
      <c r="B323" s="34"/>
      <c r="C323" s="35"/>
      <c r="D323" s="35"/>
      <c r="E323" s="36" t="str">
        <f>IF(D323="","",LOOKUP(D323,Altersgruppen!$D$5:$D$93,Altersgruppen!$A$5:$A$93))</f>
        <v/>
      </c>
      <c r="F323" s="36" t="str">
        <f>IF(D323="","",LOOKUP(D323,Altersgruppen!$D$5:$D$93,Altersgruppen!$B$5:$B$93))</f>
        <v/>
      </c>
      <c r="G323" s="34"/>
      <c r="H323" s="37"/>
      <c r="I323" s="38">
        <f>IF(C323="w",LOOKUP(H323,Gewichtsklassen!$A$3:$A$1980,Gewichtsklassen!$B$3:$B$1980),0)</f>
        <v>0</v>
      </c>
      <c r="J323" s="39"/>
      <c r="K323" s="40"/>
      <c r="L323" s="40">
        <f>IF(H323&gt;0,J323+K323,0)</f>
        <v>0</v>
      </c>
      <c r="M323" s="35"/>
      <c r="N323" s="34"/>
    </row>
    <row r="324" spans="1:14" x14ac:dyDescent="0.35">
      <c r="A324" s="34"/>
      <c r="B324" s="34"/>
      <c r="C324" s="35"/>
      <c r="D324" s="35"/>
      <c r="E324" s="36" t="str">
        <f>IF(D324="","",LOOKUP(D324,Altersgruppen!$D$5:$D$93,Altersgruppen!$A$5:$A$93))</f>
        <v/>
      </c>
      <c r="F324" s="36" t="str">
        <f>IF(D324="","",LOOKUP(D324,Altersgruppen!$D$5:$D$93,Altersgruppen!$B$5:$B$93))</f>
        <v/>
      </c>
      <c r="G324" s="34"/>
      <c r="H324" s="37"/>
      <c r="I324" s="38">
        <f>IF(C324="w",LOOKUP(H324,Gewichtsklassen!$A$3:$A$1980,Gewichtsklassen!$B$3:$B$1980),0)</f>
        <v>0</v>
      </c>
      <c r="J324" s="39"/>
      <c r="K324" s="40"/>
      <c r="L324" s="40">
        <f>IF(H324&gt;0,J324+K324,0)</f>
        <v>0</v>
      </c>
      <c r="M324" s="35"/>
      <c r="N324" s="34"/>
    </row>
    <row r="325" spans="1:14" x14ac:dyDescent="0.35">
      <c r="A325" s="34"/>
      <c r="B325" s="34"/>
      <c r="C325" s="35"/>
      <c r="D325" s="35"/>
      <c r="E325" s="36" t="str">
        <f>IF(D325="","",LOOKUP(D325,Altersgruppen!$D$5:$D$93,Altersgruppen!$A$5:$A$93))</f>
        <v/>
      </c>
      <c r="F325" s="36" t="str">
        <f>IF(D325="","",LOOKUP(D325,Altersgruppen!$D$5:$D$93,Altersgruppen!$B$5:$B$93))</f>
        <v/>
      </c>
      <c r="G325" s="34"/>
      <c r="H325" s="37"/>
      <c r="I325" s="38">
        <f>IF(C325="w",LOOKUP(H325,Gewichtsklassen!$A$3:$A$1980,Gewichtsklassen!$B$3:$B$1980),0)</f>
        <v>0</v>
      </c>
      <c r="J325" s="39"/>
      <c r="K325" s="40"/>
      <c r="L325" s="40">
        <f>IF(H325&gt;0,J325+K325,0)</f>
        <v>0</v>
      </c>
      <c r="M325" s="35"/>
      <c r="N325" s="34"/>
    </row>
    <row r="326" spans="1:14" x14ac:dyDescent="0.35">
      <c r="A326" s="34"/>
      <c r="B326" s="34"/>
      <c r="C326" s="35"/>
      <c r="D326" s="35"/>
      <c r="E326" s="36" t="str">
        <f>IF(D326="","",LOOKUP(D326,Altersgruppen!$D$5:$D$93,Altersgruppen!$A$5:$A$93))</f>
        <v/>
      </c>
      <c r="F326" s="36" t="str">
        <f>IF(D326="","",LOOKUP(D326,Altersgruppen!$D$5:$D$93,Altersgruppen!$B$5:$B$93))</f>
        <v/>
      </c>
      <c r="G326" s="34"/>
      <c r="H326" s="37"/>
      <c r="I326" s="38">
        <f>IF(C326="w",LOOKUP(H326,Gewichtsklassen!$A$3:$A$1980,Gewichtsklassen!$B$3:$B$1980),0)</f>
        <v>0</v>
      </c>
      <c r="J326" s="39"/>
      <c r="K326" s="40"/>
      <c r="L326" s="40">
        <f>IF(H326&gt;0,J326+K326,0)</f>
        <v>0</v>
      </c>
      <c r="M326" s="35"/>
      <c r="N326" s="34"/>
    </row>
    <row r="327" spans="1:14" x14ac:dyDescent="0.35">
      <c r="A327" s="34"/>
      <c r="B327" s="34"/>
      <c r="C327" s="35"/>
      <c r="D327" s="35"/>
      <c r="E327" s="36" t="str">
        <f>IF(D327="","",LOOKUP(D327,Altersgruppen!$D$5:$D$93,Altersgruppen!$A$5:$A$93))</f>
        <v/>
      </c>
      <c r="F327" s="36" t="str">
        <f>IF(D327="","",LOOKUP(D327,Altersgruppen!$D$5:$D$93,Altersgruppen!$B$5:$B$93))</f>
        <v/>
      </c>
      <c r="G327" s="34"/>
      <c r="H327" s="37"/>
      <c r="I327" s="38">
        <f>IF(C327="w",LOOKUP(H327,Gewichtsklassen!$A$3:$A$1980,Gewichtsklassen!$B$3:$B$1980),0)</f>
        <v>0</v>
      </c>
      <c r="J327" s="39"/>
      <c r="K327" s="40"/>
      <c r="L327" s="40">
        <f>IF(H327&gt;0,J327+K327,0)</f>
        <v>0</v>
      </c>
      <c r="M327" s="35"/>
      <c r="N327" s="34"/>
    </row>
    <row r="328" spans="1:14" x14ac:dyDescent="0.35">
      <c r="A328" s="34"/>
      <c r="B328" s="34"/>
      <c r="C328" s="35"/>
      <c r="D328" s="35"/>
      <c r="E328" s="36" t="str">
        <f>IF(D328="","",LOOKUP(D328,Altersgruppen!$D$5:$D$93,Altersgruppen!$A$5:$A$93))</f>
        <v/>
      </c>
      <c r="F328" s="36" t="str">
        <f>IF(D328="","",LOOKUP(D328,Altersgruppen!$D$5:$D$93,Altersgruppen!$B$5:$B$93))</f>
        <v/>
      </c>
      <c r="G328" s="34"/>
      <c r="H328" s="37"/>
      <c r="I328" s="38">
        <f>IF(C328="w",LOOKUP(H328,Gewichtsklassen!$A$3:$A$1980,Gewichtsklassen!$B$3:$B$1980),0)</f>
        <v>0</v>
      </c>
      <c r="J328" s="39"/>
      <c r="K328" s="40"/>
      <c r="L328" s="40">
        <f>IF(H328&gt;0,J328+K328,0)</f>
        <v>0</v>
      </c>
      <c r="M328" s="35"/>
      <c r="N328" s="34"/>
    </row>
    <row r="329" spans="1:14" x14ac:dyDescent="0.35">
      <c r="A329" s="34"/>
      <c r="B329" s="34"/>
      <c r="C329" s="35"/>
      <c r="D329" s="35"/>
      <c r="E329" s="36" t="str">
        <f>IF(D329="","",LOOKUP(D329,Altersgruppen!$D$5:$D$93,Altersgruppen!$A$5:$A$93))</f>
        <v/>
      </c>
      <c r="F329" s="36" t="str">
        <f>IF(D329="","",LOOKUP(D329,Altersgruppen!$D$5:$D$93,Altersgruppen!$B$5:$B$93))</f>
        <v/>
      </c>
      <c r="G329" s="34"/>
      <c r="H329" s="37"/>
      <c r="I329" s="38">
        <f>IF(C329="w",LOOKUP(H329,Gewichtsklassen!$A$3:$A$1980,Gewichtsklassen!$B$3:$B$1980),0)</f>
        <v>0</v>
      </c>
      <c r="J329" s="39"/>
      <c r="K329" s="40"/>
      <c r="L329" s="40">
        <f>IF(H329&gt;0,J329+K329,0)</f>
        <v>0</v>
      </c>
      <c r="M329" s="35"/>
      <c r="N329" s="34"/>
    </row>
    <row r="330" spans="1:14" x14ac:dyDescent="0.35">
      <c r="A330" s="34"/>
      <c r="B330" s="34"/>
      <c r="C330" s="35"/>
      <c r="D330" s="35"/>
      <c r="E330" s="36" t="str">
        <f>IF(D330="","",LOOKUP(D330,Altersgruppen!$D$5:$D$93,Altersgruppen!$A$5:$A$93))</f>
        <v/>
      </c>
      <c r="F330" s="36" t="str">
        <f>IF(D330="","",LOOKUP(D330,Altersgruppen!$D$5:$D$93,Altersgruppen!$B$5:$B$93))</f>
        <v/>
      </c>
      <c r="G330" s="34"/>
      <c r="H330" s="37"/>
      <c r="I330" s="38">
        <f>IF(C330="w",LOOKUP(H330,Gewichtsklassen!$A$3:$A$1980,Gewichtsklassen!$B$3:$B$1980),0)</f>
        <v>0</v>
      </c>
      <c r="J330" s="39"/>
      <c r="K330" s="40"/>
      <c r="L330" s="40">
        <f>IF(H330&gt;0,J330+K330,0)</f>
        <v>0</v>
      </c>
      <c r="M330" s="35"/>
      <c r="N330" s="34"/>
    </row>
    <row r="331" spans="1:14" x14ac:dyDescent="0.35">
      <c r="A331" s="34"/>
      <c r="B331" s="34"/>
      <c r="C331" s="35"/>
      <c r="D331" s="35"/>
      <c r="E331" s="36" t="str">
        <f>IF(D331="","",LOOKUP(D331,Altersgruppen!$D$5:$D$93,Altersgruppen!$A$5:$A$93))</f>
        <v/>
      </c>
      <c r="F331" s="36" t="str">
        <f>IF(D331="","",LOOKUP(D331,Altersgruppen!$D$5:$D$93,Altersgruppen!$B$5:$B$93))</f>
        <v/>
      </c>
      <c r="G331" s="34"/>
      <c r="H331" s="37"/>
      <c r="I331" s="38">
        <f>IF(C331="w",LOOKUP(H331,Gewichtsklassen!$A$3:$A$1980,Gewichtsklassen!$B$3:$B$1980),0)</f>
        <v>0</v>
      </c>
      <c r="J331" s="39"/>
      <c r="K331" s="40"/>
      <c r="L331" s="40">
        <f>IF(H331&gt;0,J331+K331,0)</f>
        <v>0</v>
      </c>
      <c r="M331" s="35"/>
      <c r="N331" s="34"/>
    </row>
    <row r="332" spans="1:14" x14ac:dyDescent="0.35">
      <c r="A332" s="34"/>
      <c r="B332" s="34"/>
      <c r="C332" s="35"/>
      <c r="D332" s="35"/>
      <c r="E332" s="36" t="str">
        <f>IF(D332="","",LOOKUP(D332,Altersgruppen!$D$5:$D$93,Altersgruppen!$A$5:$A$93))</f>
        <v/>
      </c>
      <c r="F332" s="36" t="str">
        <f>IF(D332="","",LOOKUP(D332,Altersgruppen!$D$5:$D$93,Altersgruppen!$B$5:$B$93))</f>
        <v/>
      </c>
      <c r="G332" s="34"/>
      <c r="H332" s="37"/>
      <c r="I332" s="38">
        <f>IF(C332="w",LOOKUP(H332,Gewichtsklassen!$A$3:$A$1980,Gewichtsklassen!$B$3:$B$1980),0)</f>
        <v>0</v>
      </c>
      <c r="J332" s="39"/>
      <c r="K332" s="40"/>
      <c r="L332" s="40">
        <f>IF(H332&gt;0,J332+K332,0)</f>
        <v>0</v>
      </c>
      <c r="M332" s="35"/>
      <c r="N332" s="34"/>
    </row>
    <row r="333" spans="1:14" x14ac:dyDescent="0.35">
      <c r="A333" s="34"/>
      <c r="B333" s="34"/>
      <c r="C333" s="35"/>
      <c r="D333" s="35"/>
      <c r="E333" s="36" t="str">
        <f>IF(D333="","",LOOKUP(D333,Altersgruppen!$D$5:$D$93,Altersgruppen!$A$5:$A$93))</f>
        <v/>
      </c>
      <c r="F333" s="36" t="str">
        <f>IF(D333="","",LOOKUP(D333,Altersgruppen!$D$5:$D$93,Altersgruppen!$B$5:$B$93))</f>
        <v/>
      </c>
      <c r="G333" s="34"/>
      <c r="H333" s="37"/>
      <c r="I333" s="38">
        <f>IF(C333="w",LOOKUP(H333,Gewichtsklassen!$A$3:$A$1980,Gewichtsklassen!$B$3:$B$1980),0)</f>
        <v>0</v>
      </c>
      <c r="J333" s="39"/>
      <c r="K333" s="40"/>
      <c r="L333" s="40">
        <f>IF(H333&gt;0,J333+K333,0)</f>
        <v>0</v>
      </c>
      <c r="M333" s="35"/>
      <c r="N333" s="34"/>
    </row>
    <row r="334" spans="1:14" x14ac:dyDescent="0.35">
      <c r="A334" s="34"/>
      <c r="B334" s="34"/>
      <c r="C334" s="35"/>
      <c r="D334" s="35"/>
      <c r="E334" s="36" t="str">
        <f>IF(D334="","",LOOKUP(D334,Altersgruppen!$D$5:$D$93,Altersgruppen!$A$5:$A$93))</f>
        <v/>
      </c>
      <c r="F334" s="36" t="str">
        <f>IF(D334="","",LOOKUP(D334,Altersgruppen!$D$5:$D$93,Altersgruppen!$B$5:$B$93))</f>
        <v/>
      </c>
      <c r="G334" s="34"/>
      <c r="H334" s="37"/>
      <c r="I334" s="38">
        <f>IF(C334="w",LOOKUP(H334,Gewichtsklassen!$A$3:$A$1980,Gewichtsklassen!$B$3:$B$1980),0)</f>
        <v>0</v>
      </c>
      <c r="J334" s="39"/>
      <c r="K334" s="40"/>
      <c r="L334" s="40">
        <f>IF(H334&gt;0,J334+K334,0)</f>
        <v>0</v>
      </c>
      <c r="M334" s="35"/>
      <c r="N334" s="34"/>
    </row>
    <row r="335" spans="1:14" x14ac:dyDescent="0.35">
      <c r="A335" s="34"/>
      <c r="B335" s="34"/>
      <c r="C335" s="35"/>
      <c r="D335" s="35"/>
      <c r="E335" s="36" t="str">
        <f>IF(D335="","",LOOKUP(D335,Altersgruppen!$D$5:$D$93,Altersgruppen!$A$5:$A$93))</f>
        <v/>
      </c>
      <c r="F335" s="36" t="str">
        <f>IF(D335="","",LOOKUP(D335,Altersgruppen!$D$5:$D$93,Altersgruppen!$B$5:$B$93))</f>
        <v/>
      </c>
      <c r="G335" s="34"/>
      <c r="H335" s="37"/>
      <c r="I335" s="38">
        <f>IF(C335="w",LOOKUP(H335,Gewichtsklassen!$A$3:$A$1980,Gewichtsklassen!$B$3:$B$1980),0)</f>
        <v>0</v>
      </c>
      <c r="J335" s="39"/>
      <c r="K335" s="40"/>
      <c r="L335" s="40">
        <f>IF(H335&gt;0,J335+K335,0)</f>
        <v>0</v>
      </c>
      <c r="M335" s="35"/>
      <c r="N335" s="34"/>
    </row>
    <row r="336" spans="1:14" x14ac:dyDescent="0.35">
      <c r="A336" s="34"/>
      <c r="B336" s="34"/>
      <c r="C336" s="35"/>
      <c r="D336" s="35"/>
      <c r="E336" s="36" t="str">
        <f>IF(D336="","",LOOKUP(D336,Altersgruppen!$D$5:$D$93,Altersgruppen!$A$5:$A$93))</f>
        <v/>
      </c>
      <c r="F336" s="36" t="str">
        <f>IF(D336="","",LOOKUP(D336,Altersgruppen!$D$5:$D$93,Altersgruppen!$B$5:$B$93))</f>
        <v/>
      </c>
      <c r="G336" s="34"/>
      <c r="H336" s="37"/>
      <c r="I336" s="38">
        <f>IF(C336="w",LOOKUP(H336,Gewichtsklassen!$A$3:$A$1980,Gewichtsklassen!$B$3:$B$1980),0)</f>
        <v>0</v>
      </c>
      <c r="J336" s="39"/>
      <c r="K336" s="40"/>
      <c r="L336" s="40">
        <f>IF(H336&gt;0,J336+K336,0)</f>
        <v>0</v>
      </c>
      <c r="M336" s="35"/>
      <c r="N336" s="34"/>
    </row>
    <row r="337" spans="1:14" x14ac:dyDescent="0.35">
      <c r="A337" s="34"/>
      <c r="B337" s="34"/>
      <c r="C337" s="35"/>
      <c r="D337" s="35"/>
      <c r="E337" s="36" t="str">
        <f>IF(D337="","",LOOKUP(D337,Altersgruppen!$D$5:$D$93,Altersgruppen!$A$5:$A$93))</f>
        <v/>
      </c>
      <c r="F337" s="36" t="str">
        <f>IF(D337="","",LOOKUP(D337,Altersgruppen!$D$5:$D$93,Altersgruppen!$B$5:$B$93))</f>
        <v/>
      </c>
      <c r="G337" s="34"/>
      <c r="H337" s="37"/>
      <c r="I337" s="38">
        <f>IF(C337="w",LOOKUP(H337,Gewichtsklassen!$A$3:$A$1980,Gewichtsklassen!$B$3:$B$1980),0)</f>
        <v>0</v>
      </c>
      <c r="J337" s="39"/>
      <c r="K337" s="40"/>
      <c r="L337" s="40">
        <f>IF(H337&gt;0,J337+K337,0)</f>
        <v>0</v>
      </c>
      <c r="M337" s="35"/>
      <c r="N337" s="34"/>
    </row>
    <row r="338" spans="1:14" x14ac:dyDescent="0.35">
      <c r="A338" s="34"/>
      <c r="B338" s="34"/>
      <c r="C338" s="35"/>
      <c r="D338" s="35"/>
      <c r="E338" s="36" t="str">
        <f>IF(D338="","",LOOKUP(D338,Altersgruppen!$D$5:$D$93,Altersgruppen!$A$5:$A$93))</f>
        <v/>
      </c>
      <c r="F338" s="36" t="str">
        <f>IF(D338="","",LOOKUP(D338,Altersgruppen!$D$5:$D$93,Altersgruppen!$B$5:$B$93))</f>
        <v/>
      </c>
      <c r="G338" s="34"/>
      <c r="H338" s="37"/>
      <c r="I338" s="38">
        <f>IF(C338="w",LOOKUP(H338,Gewichtsklassen!$A$3:$A$1980,Gewichtsklassen!$B$3:$B$1980),0)</f>
        <v>0</v>
      </c>
      <c r="J338" s="39"/>
      <c r="K338" s="40"/>
      <c r="L338" s="40">
        <f>IF(H338&gt;0,J338+K338,0)</f>
        <v>0</v>
      </c>
      <c r="M338" s="35"/>
      <c r="N338" s="34"/>
    </row>
    <row r="339" spans="1:14" x14ac:dyDescent="0.35">
      <c r="A339" s="34"/>
      <c r="B339" s="34"/>
      <c r="C339" s="35"/>
      <c r="D339" s="35"/>
      <c r="E339" s="36" t="str">
        <f>IF(D339="","",LOOKUP(D339,Altersgruppen!$D$5:$D$93,Altersgruppen!$A$5:$A$93))</f>
        <v/>
      </c>
      <c r="F339" s="36" t="str">
        <f>IF(D339="","",LOOKUP(D339,Altersgruppen!$D$5:$D$93,Altersgruppen!$B$5:$B$93))</f>
        <v/>
      </c>
      <c r="G339" s="34"/>
      <c r="H339" s="37"/>
      <c r="I339" s="38">
        <f>IF(C339="w",LOOKUP(H339,Gewichtsklassen!$A$3:$A$1980,Gewichtsklassen!$B$3:$B$1980),0)</f>
        <v>0</v>
      </c>
      <c r="J339" s="39"/>
      <c r="K339" s="40"/>
      <c r="L339" s="40">
        <f>IF(H339&gt;0,J339+K339,0)</f>
        <v>0</v>
      </c>
      <c r="M339" s="35"/>
      <c r="N339" s="34"/>
    </row>
    <row r="340" spans="1:14" x14ac:dyDescent="0.35">
      <c r="A340" s="34"/>
      <c r="B340" s="34"/>
      <c r="C340" s="35"/>
      <c r="D340" s="35"/>
      <c r="E340" s="36" t="str">
        <f>IF(D340="","",LOOKUP(D340,Altersgruppen!$D$5:$D$93,Altersgruppen!$A$5:$A$93))</f>
        <v/>
      </c>
      <c r="F340" s="36" t="str">
        <f>IF(D340="","",LOOKUP(D340,Altersgruppen!$D$5:$D$93,Altersgruppen!$B$5:$B$93))</f>
        <v/>
      </c>
      <c r="G340" s="34"/>
      <c r="H340" s="37"/>
      <c r="I340" s="38">
        <f>IF(C340="w",LOOKUP(H340,Gewichtsklassen!$A$3:$A$1980,Gewichtsklassen!$B$3:$B$1980),0)</f>
        <v>0</v>
      </c>
      <c r="J340" s="39"/>
      <c r="K340" s="40"/>
      <c r="L340" s="40">
        <f>IF(H340&gt;0,J340+K340,0)</f>
        <v>0</v>
      </c>
      <c r="M340" s="35"/>
      <c r="N340" s="34"/>
    </row>
    <row r="341" spans="1:14" x14ac:dyDescent="0.35">
      <c r="A341" s="34"/>
      <c r="B341" s="34"/>
      <c r="C341" s="35"/>
      <c r="D341" s="35"/>
      <c r="E341" s="36" t="str">
        <f>IF(D341="","",LOOKUP(D341,Altersgruppen!$D$5:$D$93,Altersgruppen!$A$5:$A$93))</f>
        <v/>
      </c>
      <c r="F341" s="36" t="str">
        <f>IF(D341="","",LOOKUP(D341,Altersgruppen!$D$5:$D$93,Altersgruppen!$B$5:$B$93))</f>
        <v/>
      </c>
      <c r="G341" s="34"/>
      <c r="H341" s="37"/>
      <c r="I341" s="38">
        <f>IF(C341="w",LOOKUP(H341,Gewichtsklassen!$A$3:$A$1980,Gewichtsklassen!$B$3:$B$1980),0)</f>
        <v>0</v>
      </c>
      <c r="J341" s="39"/>
      <c r="K341" s="40"/>
      <c r="L341" s="40">
        <f>IF(H341&gt;0,J341+K341,0)</f>
        <v>0</v>
      </c>
      <c r="M341" s="35"/>
      <c r="N341" s="34"/>
    </row>
    <row r="342" spans="1:14" x14ac:dyDescent="0.35">
      <c r="A342" s="34"/>
      <c r="B342" s="34"/>
      <c r="C342" s="35"/>
      <c r="D342" s="35"/>
      <c r="E342" s="36" t="str">
        <f>IF(D342="","",LOOKUP(D342,Altersgruppen!$D$5:$D$93,Altersgruppen!$A$5:$A$93))</f>
        <v/>
      </c>
      <c r="F342" s="36" t="str">
        <f>IF(D342="","",LOOKUP(D342,Altersgruppen!$D$5:$D$93,Altersgruppen!$B$5:$B$93))</f>
        <v/>
      </c>
      <c r="G342" s="34"/>
      <c r="H342" s="37"/>
      <c r="I342" s="38">
        <f>IF(C342="w",LOOKUP(H342,Gewichtsklassen!$A$3:$A$1980,Gewichtsklassen!$B$3:$B$1980),0)</f>
        <v>0</v>
      </c>
      <c r="J342" s="39"/>
      <c r="K342" s="40"/>
      <c r="L342" s="40">
        <f>IF(H342&gt;0,J342+K342,0)</f>
        <v>0</v>
      </c>
      <c r="M342" s="35"/>
      <c r="N342" s="34"/>
    </row>
    <row r="343" spans="1:14" x14ac:dyDescent="0.35">
      <c r="A343" s="34"/>
      <c r="B343" s="34"/>
      <c r="C343" s="35"/>
      <c r="D343" s="35"/>
      <c r="E343" s="36" t="str">
        <f>IF(D343="","",LOOKUP(D343,Altersgruppen!$D$5:$D$93,Altersgruppen!$A$5:$A$93))</f>
        <v/>
      </c>
      <c r="F343" s="36" t="str">
        <f>IF(D343="","",LOOKUP(D343,Altersgruppen!$D$5:$D$93,Altersgruppen!$B$5:$B$93))</f>
        <v/>
      </c>
      <c r="G343" s="34"/>
      <c r="H343" s="37"/>
      <c r="I343" s="38">
        <f>IF(C343="w",LOOKUP(H343,Gewichtsklassen!$A$3:$A$1980,Gewichtsklassen!$B$3:$B$1980),0)</f>
        <v>0</v>
      </c>
      <c r="J343" s="39"/>
      <c r="K343" s="40"/>
      <c r="L343" s="40">
        <f>IF(H343&gt;0,J343+K343,0)</f>
        <v>0</v>
      </c>
      <c r="M343" s="35"/>
      <c r="N343" s="34"/>
    </row>
    <row r="344" spans="1:14" x14ac:dyDescent="0.35">
      <c r="A344" s="34"/>
      <c r="B344" s="34"/>
      <c r="C344" s="35"/>
      <c r="D344" s="35"/>
      <c r="E344" s="36" t="str">
        <f>IF(D344="","",LOOKUP(D344,Altersgruppen!$D$5:$D$93,Altersgruppen!$A$5:$A$93))</f>
        <v/>
      </c>
      <c r="F344" s="36" t="str">
        <f>IF(D344="","",LOOKUP(D344,Altersgruppen!$D$5:$D$93,Altersgruppen!$B$5:$B$93))</f>
        <v/>
      </c>
      <c r="G344" s="34"/>
      <c r="H344" s="37"/>
      <c r="I344" s="38">
        <f>IF(C344="w",LOOKUP(H344,Gewichtsklassen!$A$3:$A$1980,Gewichtsklassen!$B$3:$B$1980),0)</f>
        <v>0</v>
      </c>
      <c r="J344" s="39"/>
      <c r="K344" s="40"/>
      <c r="L344" s="40">
        <f>IF(H344&gt;0,J344+K344,0)</f>
        <v>0</v>
      </c>
      <c r="M344" s="35"/>
      <c r="N344" s="34"/>
    </row>
    <row r="345" spans="1:14" x14ac:dyDescent="0.35">
      <c r="A345" s="34"/>
      <c r="B345" s="34"/>
      <c r="C345" s="35"/>
      <c r="D345" s="35"/>
      <c r="E345" s="36" t="str">
        <f>IF(D345="","",LOOKUP(D345,Altersgruppen!$D$5:$D$93,Altersgruppen!$A$5:$A$93))</f>
        <v/>
      </c>
      <c r="F345" s="36" t="str">
        <f>IF(D345="","",LOOKUP(D345,Altersgruppen!$D$5:$D$93,Altersgruppen!$B$5:$B$93))</f>
        <v/>
      </c>
      <c r="G345" s="34"/>
      <c r="H345" s="37"/>
      <c r="I345" s="38">
        <f>IF(C345="w",LOOKUP(H345,Gewichtsklassen!$A$3:$A$1980,Gewichtsklassen!$B$3:$B$1980),0)</f>
        <v>0</v>
      </c>
      <c r="J345" s="39"/>
      <c r="K345" s="40"/>
      <c r="L345" s="40">
        <f>IF(H345&gt;0,J345+K345,0)</f>
        <v>0</v>
      </c>
      <c r="M345" s="35"/>
      <c r="N345" s="34"/>
    </row>
    <row r="346" spans="1:14" x14ac:dyDescent="0.35">
      <c r="A346" s="34"/>
      <c r="B346" s="34"/>
      <c r="C346" s="35"/>
      <c r="D346" s="35"/>
      <c r="E346" s="36" t="str">
        <f>IF(D346="","",LOOKUP(D346,Altersgruppen!$D$5:$D$93,Altersgruppen!$A$5:$A$93))</f>
        <v/>
      </c>
      <c r="F346" s="36" t="str">
        <f>IF(D346="","",LOOKUP(D346,Altersgruppen!$D$5:$D$93,Altersgruppen!$B$5:$B$93))</f>
        <v/>
      </c>
      <c r="G346" s="34"/>
      <c r="H346" s="37"/>
      <c r="I346" s="38">
        <f>IF(C346="w",LOOKUP(H346,Gewichtsklassen!$A$3:$A$1980,Gewichtsklassen!$B$3:$B$1980),0)</f>
        <v>0</v>
      </c>
      <c r="J346" s="39"/>
      <c r="K346" s="40"/>
      <c r="L346" s="40">
        <f>IF(H346&gt;0,J346+K346,0)</f>
        <v>0</v>
      </c>
      <c r="M346" s="35"/>
      <c r="N346" s="34"/>
    </row>
    <row r="347" spans="1:14" x14ac:dyDescent="0.35">
      <c r="A347" s="34"/>
      <c r="B347" s="34"/>
      <c r="C347" s="35"/>
      <c r="D347" s="35"/>
      <c r="E347" s="36" t="str">
        <f>IF(D347="","",LOOKUP(D347,Altersgruppen!$D$5:$D$93,Altersgruppen!$A$5:$A$93))</f>
        <v/>
      </c>
      <c r="F347" s="36" t="str">
        <f>IF(D347="","",LOOKUP(D347,Altersgruppen!$D$5:$D$93,Altersgruppen!$B$5:$B$93))</f>
        <v/>
      </c>
      <c r="G347" s="34"/>
      <c r="H347" s="37"/>
      <c r="I347" s="38">
        <f>IF(C347="w",LOOKUP(H347,Gewichtsklassen!$A$3:$A$1980,Gewichtsklassen!$B$3:$B$1980),0)</f>
        <v>0</v>
      </c>
      <c r="J347" s="39"/>
      <c r="K347" s="40"/>
      <c r="L347" s="40">
        <f>IF(H347&gt;0,J347+K347,0)</f>
        <v>0</v>
      </c>
      <c r="M347" s="35"/>
      <c r="N347" s="34"/>
    </row>
    <row r="348" spans="1:14" x14ac:dyDescent="0.35">
      <c r="A348" s="34"/>
      <c r="B348" s="34"/>
      <c r="C348" s="35"/>
      <c r="D348" s="35"/>
      <c r="E348" s="36" t="str">
        <f>IF(D348="","",LOOKUP(D348,Altersgruppen!$D$5:$D$93,Altersgruppen!$A$5:$A$93))</f>
        <v/>
      </c>
      <c r="F348" s="36" t="str">
        <f>IF(D348="","",LOOKUP(D348,Altersgruppen!$D$5:$D$93,Altersgruppen!$B$5:$B$93))</f>
        <v/>
      </c>
      <c r="G348" s="34"/>
      <c r="H348" s="37"/>
      <c r="I348" s="38">
        <f>IF(C348="w",LOOKUP(H348,Gewichtsklassen!$A$3:$A$1980,Gewichtsklassen!$B$3:$B$1980),0)</f>
        <v>0</v>
      </c>
      <c r="J348" s="39"/>
      <c r="K348" s="40"/>
      <c r="L348" s="40">
        <f>IF(H348&gt;0,J348+K348,0)</f>
        <v>0</v>
      </c>
      <c r="M348" s="35"/>
      <c r="N348" s="34"/>
    </row>
    <row r="349" spans="1:14" x14ac:dyDescent="0.35">
      <c r="A349" s="34"/>
      <c r="B349" s="34"/>
      <c r="C349" s="35"/>
      <c r="D349" s="35"/>
      <c r="E349" s="36" t="str">
        <f>IF(D349="","",LOOKUP(D349,Altersgruppen!$D$5:$D$93,Altersgruppen!$A$5:$A$93))</f>
        <v/>
      </c>
      <c r="F349" s="36" t="str">
        <f>IF(D349="","",LOOKUP(D349,Altersgruppen!$D$5:$D$93,Altersgruppen!$B$5:$B$93))</f>
        <v/>
      </c>
      <c r="G349" s="34"/>
      <c r="H349" s="37"/>
      <c r="I349" s="38">
        <f>IF(C349="w",LOOKUP(H349,Gewichtsklassen!$A$3:$A$1980,Gewichtsklassen!$B$3:$B$1980),0)</f>
        <v>0</v>
      </c>
      <c r="J349" s="39"/>
      <c r="K349" s="40"/>
      <c r="L349" s="40">
        <f>IF(H349&gt;0,J349+K349,0)</f>
        <v>0</v>
      </c>
      <c r="M349" s="35"/>
      <c r="N349" s="34"/>
    </row>
    <row r="350" spans="1:14" x14ac:dyDescent="0.35">
      <c r="A350" s="34"/>
      <c r="B350" s="34"/>
      <c r="C350" s="35"/>
      <c r="D350" s="35"/>
      <c r="E350" s="36" t="str">
        <f>IF(D350="","",LOOKUP(D350,Altersgruppen!$D$5:$D$93,Altersgruppen!$A$5:$A$93))</f>
        <v/>
      </c>
      <c r="F350" s="36" t="str">
        <f>IF(D350="","",LOOKUP(D350,Altersgruppen!$D$5:$D$93,Altersgruppen!$B$5:$B$93))</f>
        <v/>
      </c>
      <c r="G350" s="34"/>
      <c r="H350" s="37"/>
      <c r="I350" s="38">
        <f>IF(C350="w",LOOKUP(H350,Gewichtsklassen!$A$3:$A$1980,Gewichtsklassen!$B$3:$B$1980),0)</f>
        <v>0</v>
      </c>
      <c r="J350" s="39"/>
      <c r="K350" s="40"/>
      <c r="L350" s="40">
        <f>IF(H350&gt;0,J350+K350,0)</f>
        <v>0</v>
      </c>
      <c r="M350" s="35"/>
      <c r="N350" s="34"/>
    </row>
    <row r="351" spans="1:14" x14ac:dyDescent="0.35">
      <c r="A351" s="34"/>
      <c r="B351" s="34"/>
      <c r="C351" s="35"/>
      <c r="D351" s="35"/>
      <c r="E351" s="36" t="str">
        <f>IF(D351="","",LOOKUP(D351,Altersgruppen!$D$5:$D$93,Altersgruppen!$A$5:$A$93))</f>
        <v/>
      </c>
      <c r="F351" s="36" t="str">
        <f>IF(D351="","",LOOKUP(D351,Altersgruppen!$D$5:$D$93,Altersgruppen!$B$5:$B$93))</f>
        <v/>
      </c>
      <c r="G351" s="34"/>
      <c r="H351" s="37"/>
      <c r="I351" s="38">
        <f>IF(C351="w",LOOKUP(H351,Gewichtsklassen!$A$3:$A$1980,Gewichtsklassen!$B$3:$B$1980),0)</f>
        <v>0</v>
      </c>
      <c r="J351" s="39"/>
      <c r="K351" s="40"/>
      <c r="L351" s="40">
        <f>IF(H351&gt;0,J351+K351,0)</f>
        <v>0</v>
      </c>
      <c r="M351" s="35"/>
      <c r="N351" s="34"/>
    </row>
    <row r="352" spans="1:14" x14ac:dyDescent="0.35">
      <c r="A352" s="34"/>
      <c r="B352" s="34"/>
      <c r="C352" s="35"/>
      <c r="D352" s="35"/>
      <c r="E352" s="36" t="str">
        <f>IF(D352="","",LOOKUP(D352,Altersgruppen!$D$5:$D$93,Altersgruppen!$A$5:$A$93))</f>
        <v/>
      </c>
      <c r="F352" s="36" t="str">
        <f>IF(D352="","",LOOKUP(D352,Altersgruppen!$D$5:$D$93,Altersgruppen!$B$5:$B$93))</f>
        <v/>
      </c>
      <c r="G352" s="34"/>
      <c r="H352" s="37"/>
      <c r="I352" s="38">
        <f>IF(C352="w",LOOKUP(H352,Gewichtsklassen!$A$3:$A$1980,Gewichtsklassen!$B$3:$B$1980),0)</f>
        <v>0</v>
      </c>
      <c r="J352" s="39"/>
      <c r="K352" s="40"/>
      <c r="L352" s="40">
        <f>IF(H352&gt;0,J352+K352,0)</f>
        <v>0</v>
      </c>
      <c r="M352" s="35"/>
      <c r="N352" s="34"/>
    </row>
    <row r="353" spans="1:14" x14ac:dyDescent="0.35">
      <c r="A353" s="34"/>
      <c r="B353" s="34"/>
      <c r="C353" s="35"/>
      <c r="D353" s="35"/>
      <c r="E353" s="36" t="str">
        <f>IF(D353="","",LOOKUP(D353,Altersgruppen!$D$5:$D$93,Altersgruppen!$A$5:$A$93))</f>
        <v/>
      </c>
      <c r="F353" s="36" t="str">
        <f>IF(D353="","",LOOKUP(D353,Altersgruppen!$D$5:$D$93,Altersgruppen!$B$5:$B$93))</f>
        <v/>
      </c>
      <c r="G353" s="34"/>
      <c r="H353" s="37"/>
      <c r="I353" s="38">
        <f>IF(C353="w",LOOKUP(H353,Gewichtsklassen!$A$3:$A$1980,Gewichtsklassen!$B$3:$B$1980),0)</f>
        <v>0</v>
      </c>
      <c r="J353" s="39"/>
      <c r="K353" s="40"/>
      <c r="L353" s="40">
        <f>IF(H353&gt;0,J353+K353,0)</f>
        <v>0</v>
      </c>
      <c r="M353" s="35"/>
      <c r="N353" s="34"/>
    </row>
    <row r="354" spans="1:14" x14ac:dyDescent="0.35">
      <c r="A354" s="34"/>
      <c r="B354" s="34"/>
      <c r="C354" s="35"/>
      <c r="D354" s="35"/>
      <c r="E354" s="36" t="str">
        <f>IF(D354="","",LOOKUP(D354,Altersgruppen!$D$5:$D$93,Altersgruppen!$A$5:$A$93))</f>
        <v/>
      </c>
      <c r="F354" s="36" t="str">
        <f>IF(D354="","",LOOKUP(D354,Altersgruppen!$D$5:$D$93,Altersgruppen!$B$5:$B$93))</f>
        <v/>
      </c>
      <c r="G354" s="34"/>
      <c r="H354" s="37"/>
      <c r="I354" s="38">
        <f>IF(C354="w",LOOKUP(H354,Gewichtsklassen!$A$3:$A$1980,Gewichtsklassen!$B$3:$B$1980),0)</f>
        <v>0</v>
      </c>
      <c r="J354" s="39"/>
      <c r="K354" s="40"/>
      <c r="L354" s="40">
        <f>IF(H354&gt;0,J354+K354,0)</f>
        <v>0</v>
      </c>
      <c r="M354" s="35"/>
      <c r="N354" s="34"/>
    </row>
    <row r="355" spans="1:14" x14ac:dyDescent="0.35">
      <c r="A355" s="34"/>
      <c r="B355" s="34"/>
      <c r="C355" s="35"/>
      <c r="D355" s="35"/>
      <c r="E355" s="36" t="str">
        <f>IF(D355="","",LOOKUP(D355,Altersgruppen!$D$5:$D$93,Altersgruppen!$A$5:$A$93))</f>
        <v/>
      </c>
      <c r="F355" s="36" t="str">
        <f>IF(D355="","",LOOKUP(D355,Altersgruppen!$D$5:$D$93,Altersgruppen!$B$5:$B$93))</f>
        <v/>
      </c>
      <c r="G355" s="34"/>
      <c r="H355" s="37"/>
      <c r="I355" s="38">
        <f>IF(C355="w",LOOKUP(H355,Gewichtsklassen!$A$3:$A$1980,Gewichtsklassen!$B$3:$B$1980),0)</f>
        <v>0</v>
      </c>
      <c r="J355" s="39"/>
      <c r="K355" s="40"/>
      <c r="L355" s="40">
        <f>IF(H355&gt;0,J355+K355,0)</f>
        <v>0</v>
      </c>
      <c r="M355" s="35"/>
      <c r="N355" s="34"/>
    </row>
    <row r="356" spans="1:14" x14ac:dyDescent="0.35">
      <c r="A356" s="34"/>
      <c r="B356" s="34"/>
      <c r="C356" s="35"/>
      <c r="D356" s="35"/>
      <c r="E356" s="36" t="str">
        <f>IF(D356="","",LOOKUP(D356,Altersgruppen!$D$5:$D$93,Altersgruppen!$A$5:$A$93))</f>
        <v/>
      </c>
      <c r="F356" s="36" t="str">
        <f>IF(D356="","",LOOKUP(D356,Altersgruppen!$D$5:$D$93,Altersgruppen!$B$5:$B$93))</f>
        <v/>
      </c>
      <c r="G356" s="34"/>
      <c r="H356" s="37"/>
      <c r="I356" s="38">
        <f>IF(C356="w",LOOKUP(H356,Gewichtsklassen!$A$3:$A$1980,Gewichtsklassen!$B$3:$B$1980),0)</f>
        <v>0</v>
      </c>
      <c r="J356" s="39"/>
      <c r="K356" s="40"/>
      <c r="L356" s="40">
        <f>IF(H356&gt;0,J356+K356,0)</f>
        <v>0</v>
      </c>
      <c r="M356" s="35"/>
      <c r="N356" s="34"/>
    </row>
    <row r="357" spans="1:14" x14ac:dyDescent="0.35">
      <c r="A357" s="34"/>
      <c r="B357" s="34"/>
      <c r="C357" s="35"/>
      <c r="D357" s="35"/>
      <c r="E357" s="36" t="str">
        <f>IF(D357="","",LOOKUP(D357,Altersgruppen!$D$5:$D$93,Altersgruppen!$A$5:$A$93))</f>
        <v/>
      </c>
      <c r="F357" s="36" t="str">
        <f>IF(D357="","",LOOKUP(D357,Altersgruppen!$D$5:$D$93,Altersgruppen!$B$5:$B$93))</f>
        <v/>
      </c>
      <c r="G357" s="34"/>
      <c r="H357" s="37"/>
      <c r="I357" s="38">
        <f>IF(C357="w",LOOKUP(H357,Gewichtsklassen!$A$3:$A$1980,Gewichtsklassen!$B$3:$B$1980),0)</f>
        <v>0</v>
      </c>
      <c r="J357" s="39"/>
      <c r="K357" s="40"/>
      <c r="L357" s="40">
        <f>IF(H357&gt;0,J357+K357,0)</f>
        <v>0</v>
      </c>
      <c r="M357" s="35"/>
      <c r="N357" s="34"/>
    </row>
    <row r="358" spans="1:14" x14ac:dyDescent="0.35">
      <c r="A358" s="34"/>
      <c r="B358" s="34"/>
      <c r="C358" s="35"/>
      <c r="D358" s="35"/>
      <c r="E358" s="36" t="str">
        <f>IF(D358="","",LOOKUP(D358,Altersgruppen!$D$5:$D$93,Altersgruppen!$A$5:$A$93))</f>
        <v/>
      </c>
      <c r="F358" s="36" t="str">
        <f>IF(D358="","",LOOKUP(D358,Altersgruppen!$D$5:$D$93,Altersgruppen!$B$5:$B$93))</f>
        <v/>
      </c>
      <c r="G358" s="34"/>
      <c r="H358" s="37"/>
      <c r="I358" s="38">
        <f>IF(C358="w",LOOKUP(H358,Gewichtsklassen!$A$3:$A$1980,Gewichtsklassen!$B$3:$B$1980),0)</f>
        <v>0</v>
      </c>
      <c r="J358" s="39"/>
      <c r="K358" s="40"/>
      <c r="L358" s="40">
        <f>IF(H358&gt;0,J358+K358,0)</f>
        <v>0</v>
      </c>
      <c r="M358" s="35"/>
      <c r="N358" s="34"/>
    </row>
    <row r="359" spans="1:14" x14ac:dyDescent="0.35">
      <c r="A359" s="34"/>
      <c r="B359" s="34"/>
      <c r="C359" s="35"/>
      <c r="D359" s="35"/>
      <c r="E359" s="36" t="str">
        <f>IF(D359="","",LOOKUP(D359,Altersgruppen!$D$5:$D$93,Altersgruppen!$A$5:$A$93))</f>
        <v/>
      </c>
      <c r="F359" s="36" t="str">
        <f>IF(D359="","",LOOKUP(D359,Altersgruppen!$D$5:$D$93,Altersgruppen!$B$5:$B$93))</f>
        <v/>
      </c>
      <c r="G359" s="34"/>
      <c r="H359" s="37"/>
      <c r="I359" s="38">
        <f>IF(C359="w",LOOKUP(H359,Gewichtsklassen!$A$3:$A$1980,Gewichtsklassen!$B$3:$B$1980),0)</f>
        <v>0</v>
      </c>
      <c r="J359" s="39"/>
      <c r="K359" s="40"/>
      <c r="L359" s="40">
        <f>IF(H359&gt;0,J359+K359,0)</f>
        <v>0</v>
      </c>
      <c r="M359" s="35"/>
      <c r="N359" s="34"/>
    </row>
    <row r="360" spans="1:14" x14ac:dyDescent="0.35">
      <c r="A360" s="34"/>
      <c r="B360" s="34"/>
      <c r="C360" s="35"/>
      <c r="D360" s="35"/>
      <c r="E360" s="36" t="str">
        <f>IF(D360="","",LOOKUP(D360,Altersgruppen!$D$5:$D$93,Altersgruppen!$A$5:$A$93))</f>
        <v/>
      </c>
      <c r="F360" s="36" t="str">
        <f>IF(D360="","",LOOKUP(D360,Altersgruppen!$D$5:$D$93,Altersgruppen!$B$5:$B$93))</f>
        <v/>
      </c>
      <c r="G360" s="34"/>
      <c r="H360" s="37"/>
      <c r="I360" s="38">
        <f>IF(C360="w",LOOKUP(H360,Gewichtsklassen!$A$3:$A$1980,Gewichtsklassen!$B$3:$B$1980),0)</f>
        <v>0</v>
      </c>
      <c r="J360" s="39"/>
      <c r="K360" s="40"/>
      <c r="L360" s="40">
        <f>IF(H360&gt;0,J360+K360,0)</f>
        <v>0</v>
      </c>
      <c r="M360" s="35"/>
      <c r="N360" s="34"/>
    </row>
    <row r="361" spans="1:14" x14ac:dyDescent="0.35">
      <c r="A361" s="34"/>
      <c r="B361" s="34"/>
      <c r="C361" s="35"/>
      <c r="D361" s="35"/>
      <c r="E361" s="36" t="str">
        <f>IF(D361="","",LOOKUP(D361,Altersgruppen!$D$5:$D$93,Altersgruppen!$A$5:$A$93))</f>
        <v/>
      </c>
      <c r="F361" s="36" t="str">
        <f>IF(D361="","",LOOKUP(D361,Altersgruppen!$D$5:$D$93,Altersgruppen!$B$5:$B$93))</f>
        <v/>
      </c>
      <c r="G361" s="34"/>
      <c r="H361" s="37"/>
      <c r="I361" s="38">
        <f>IF(C361="w",LOOKUP(H361,Gewichtsklassen!$A$3:$A$1980,Gewichtsklassen!$B$3:$B$1980),0)</f>
        <v>0</v>
      </c>
      <c r="J361" s="39"/>
      <c r="K361" s="40"/>
      <c r="L361" s="40">
        <f>IF(H361&gt;0,J361+K361,0)</f>
        <v>0</v>
      </c>
      <c r="M361" s="35"/>
      <c r="N361" s="34"/>
    </row>
    <row r="362" spans="1:14" x14ac:dyDescent="0.35">
      <c r="A362" s="34"/>
      <c r="B362" s="34"/>
      <c r="C362" s="35"/>
      <c r="D362" s="35"/>
      <c r="E362" s="36" t="str">
        <f>IF(D362="","",LOOKUP(D362,Altersgruppen!$D$5:$D$93,Altersgruppen!$A$5:$A$93))</f>
        <v/>
      </c>
      <c r="F362" s="36" t="str">
        <f>IF(D362="","",LOOKUP(D362,Altersgruppen!$D$5:$D$93,Altersgruppen!$B$5:$B$93))</f>
        <v/>
      </c>
      <c r="G362" s="34"/>
      <c r="H362" s="37"/>
      <c r="I362" s="38">
        <f>IF(C362="w",LOOKUP(H362,Gewichtsklassen!$A$3:$A$1980,Gewichtsklassen!$B$3:$B$1980),0)</f>
        <v>0</v>
      </c>
      <c r="J362" s="39"/>
      <c r="K362" s="40"/>
      <c r="L362" s="40">
        <f>IF(H362&gt;0,J362+K362,0)</f>
        <v>0</v>
      </c>
      <c r="M362" s="35"/>
      <c r="N362" s="34"/>
    </row>
    <row r="363" spans="1:14" x14ac:dyDescent="0.35">
      <c r="A363" s="34"/>
      <c r="B363" s="34"/>
      <c r="C363" s="35"/>
      <c r="D363" s="35"/>
      <c r="E363" s="36" t="str">
        <f>IF(D363="","",LOOKUP(D363,Altersgruppen!$D$5:$D$93,Altersgruppen!$A$5:$A$93))</f>
        <v/>
      </c>
      <c r="F363" s="36" t="str">
        <f>IF(D363="","",LOOKUP(D363,Altersgruppen!$D$5:$D$93,Altersgruppen!$B$5:$B$93))</f>
        <v/>
      </c>
      <c r="G363" s="34"/>
      <c r="H363" s="37"/>
      <c r="I363" s="38">
        <f>IF(C363="w",LOOKUP(H363,Gewichtsklassen!$A$3:$A$1980,Gewichtsklassen!$B$3:$B$1980),0)</f>
        <v>0</v>
      </c>
      <c r="J363" s="39"/>
      <c r="K363" s="40"/>
      <c r="L363" s="40">
        <f>IF(H363&gt;0,J363+K363,0)</f>
        <v>0</v>
      </c>
      <c r="M363" s="35"/>
      <c r="N363" s="34"/>
    </row>
    <row r="364" spans="1:14" x14ac:dyDescent="0.35">
      <c r="A364" s="34"/>
      <c r="B364" s="34"/>
      <c r="C364" s="35"/>
      <c r="D364" s="35"/>
      <c r="E364" s="36" t="str">
        <f>IF(D364="","",LOOKUP(D364,Altersgruppen!$D$5:$D$93,Altersgruppen!$A$5:$A$93))</f>
        <v/>
      </c>
      <c r="F364" s="36" t="str">
        <f>IF(D364="","",LOOKUP(D364,Altersgruppen!$D$5:$D$93,Altersgruppen!$B$5:$B$93))</f>
        <v/>
      </c>
      <c r="G364" s="34"/>
      <c r="H364" s="37"/>
      <c r="I364" s="38">
        <f>IF(C364="w",LOOKUP(H364,Gewichtsklassen!$A$3:$A$1980,Gewichtsklassen!$B$3:$B$1980),0)</f>
        <v>0</v>
      </c>
      <c r="J364" s="39"/>
      <c r="K364" s="40"/>
      <c r="L364" s="40">
        <f>IF(H364&gt;0,J364+K364,0)</f>
        <v>0</v>
      </c>
      <c r="M364" s="35"/>
      <c r="N364" s="34"/>
    </row>
    <row r="365" spans="1:14" x14ac:dyDescent="0.35">
      <c r="A365" s="34"/>
      <c r="B365" s="34"/>
      <c r="C365" s="35"/>
      <c r="D365" s="35"/>
      <c r="E365" s="36" t="str">
        <f>IF(D365="","",LOOKUP(D365,Altersgruppen!$D$5:$D$93,Altersgruppen!$A$5:$A$93))</f>
        <v/>
      </c>
      <c r="F365" s="36" t="str">
        <f>IF(D365="","",LOOKUP(D365,Altersgruppen!$D$5:$D$93,Altersgruppen!$B$5:$B$93))</f>
        <v/>
      </c>
      <c r="G365" s="34"/>
      <c r="H365" s="37"/>
      <c r="I365" s="38">
        <f>IF(C365="w",LOOKUP(H365,Gewichtsklassen!$A$3:$A$1980,Gewichtsklassen!$B$3:$B$1980),0)</f>
        <v>0</v>
      </c>
      <c r="J365" s="39"/>
      <c r="K365" s="40"/>
      <c r="L365" s="40">
        <f>IF(H365&gt;0,J365+K365,0)</f>
        <v>0</v>
      </c>
      <c r="M365" s="35"/>
      <c r="N365" s="34"/>
    </row>
    <row r="366" spans="1:14" x14ac:dyDescent="0.35">
      <c r="A366" s="34"/>
      <c r="B366" s="34"/>
      <c r="C366" s="35"/>
      <c r="D366" s="35"/>
      <c r="E366" s="36" t="str">
        <f>IF(D366="","",LOOKUP(D366,Altersgruppen!$D$5:$D$93,Altersgruppen!$A$5:$A$93))</f>
        <v/>
      </c>
      <c r="F366" s="36" t="str">
        <f>IF(D366="","",LOOKUP(D366,Altersgruppen!$D$5:$D$93,Altersgruppen!$B$5:$B$93))</f>
        <v/>
      </c>
      <c r="G366" s="34"/>
      <c r="H366" s="37"/>
      <c r="I366" s="38">
        <f>IF(C366="w",LOOKUP(H366,Gewichtsklassen!$A$3:$A$1980,Gewichtsklassen!$B$3:$B$1980),0)</f>
        <v>0</v>
      </c>
      <c r="J366" s="39"/>
      <c r="K366" s="40"/>
      <c r="L366" s="40">
        <f>IF(H366&gt;0,J366+K366,0)</f>
        <v>0</v>
      </c>
      <c r="M366" s="35"/>
      <c r="N366" s="34"/>
    </row>
    <row r="367" spans="1:14" x14ac:dyDescent="0.35">
      <c r="A367" s="34"/>
      <c r="B367" s="34"/>
      <c r="C367" s="35"/>
      <c r="D367" s="35"/>
      <c r="E367" s="36" t="str">
        <f>IF(D367="","",LOOKUP(D367,Altersgruppen!$D$5:$D$93,Altersgruppen!$A$5:$A$93))</f>
        <v/>
      </c>
      <c r="F367" s="36" t="str">
        <f>IF(D367="","",LOOKUP(D367,Altersgruppen!$D$5:$D$93,Altersgruppen!$B$5:$B$93))</f>
        <v/>
      </c>
      <c r="G367" s="34"/>
      <c r="H367" s="37"/>
      <c r="I367" s="38">
        <f>IF(C367="w",LOOKUP(H367,Gewichtsklassen!$A$3:$A$1980,Gewichtsklassen!$B$3:$B$1980),0)</f>
        <v>0</v>
      </c>
      <c r="J367" s="39"/>
      <c r="K367" s="40"/>
      <c r="L367" s="40">
        <f>IF(H367&gt;0,J367+K367,0)</f>
        <v>0</v>
      </c>
      <c r="M367" s="35"/>
      <c r="N367" s="34"/>
    </row>
    <row r="368" spans="1:14" x14ac:dyDescent="0.35">
      <c r="A368" s="34"/>
      <c r="B368" s="34"/>
      <c r="C368" s="35"/>
      <c r="D368" s="35"/>
      <c r="E368" s="36" t="str">
        <f>IF(D368="","",LOOKUP(D368,Altersgruppen!$D$5:$D$93,Altersgruppen!$A$5:$A$93))</f>
        <v/>
      </c>
      <c r="F368" s="36" t="str">
        <f>IF(D368="","",LOOKUP(D368,Altersgruppen!$D$5:$D$93,Altersgruppen!$B$5:$B$93))</f>
        <v/>
      </c>
      <c r="G368" s="34"/>
      <c r="H368" s="37"/>
      <c r="I368" s="38">
        <f>IF(C368="w",LOOKUP(H368,Gewichtsklassen!$A$3:$A$1980,Gewichtsklassen!$B$3:$B$1980),0)</f>
        <v>0</v>
      </c>
      <c r="J368" s="39"/>
      <c r="K368" s="40"/>
      <c r="L368" s="40">
        <f>IF(H368&gt;0,J368+K368,0)</f>
        <v>0</v>
      </c>
      <c r="M368" s="35"/>
      <c r="N368" s="34"/>
    </row>
    <row r="369" spans="1:14" x14ac:dyDescent="0.35">
      <c r="A369" s="34"/>
      <c r="B369" s="34"/>
      <c r="C369" s="35"/>
      <c r="D369" s="35"/>
      <c r="E369" s="36" t="str">
        <f>IF(D369="","",LOOKUP(D369,Altersgruppen!$D$5:$D$93,Altersgruppen!$A$5:$A$93))</f>
        <v/>
      </c>
      <c r="F369" s="36" t="str">
        <f>IF(D369="","",LOOKUP(D369,Altersgruppen!$D$5:$D$93,Altersgruppen!$B$5:$B$93))</f>
        <v/>
      </c>
      <c r="G369" s="34"/>
      <c r="H369" s="37"/>
      <c r="I369" s="38">
        <f>IF(C369="w",LOOKUP(H369,Gewichtsklassen!$A$3:$A$1980,Gewichtsklassen!$B$3:$B$1980),0)</f>
        <v>0</v>
      </c>
      <c r="J369" s="39"/>
      <c r="K369" s="40"/>
      <c r="L369" s="40">
        <f>IF(H369&gt;0,J369+K369,0)</f>
        <v>0</v>
      </c>
      <c r="M369" s="35"/>
      <c r="N369" s="34"/>
    </row>
    <row r="370" spans="1:14" x14ac:dyDescent="0.35">
      <c r="A370" s="34"/>
      <c r="B370" s="34"/>
      <c r="C370" s="35"/>
      <c r="D370" s="35"/>
      <c r="E370" s="36" t="str">
        <f>IF(D370="","",LOOKUP(D370,Altersgruppen!$D$5:$D$93,Altersgruppen!$A$5:$A$93))</f>
        <v/>
      </c>
      <c r="F370" s="36" t="str">
        <f>IF(D370="","",LOOKUP(D370,Altersgruppen!$D$5:$D$93,Altersgruppen!$B$5:$B$93))</f>
        <v/>
      </c>
      <c r="G370" s="34"/>
      <c r="H370" s="37"/>
      <c r="I370" s="38">
        <f>IF(C370="w",LOOKUP(H370,Gewichtsklassen!$A$3:$A$1980,Gewichtsklassen!$B$3:$B$1980),0)</f>
        <v>0</v>
      </c>
      <c r="J370" s="39"/>
      <c r="K370" s="40"/>
      <c r="L370" s="40">
        <f>IF(H370&gt;0,J370+K370,0)</f>
        <v>0</v>
      </c>
      <c r="M370" s="35"/>
      <c r="N370" s="34"/>
    </row>
    <row r="371" spans="1:14" x14ac:dyDescent="0.35">
      <c r="A371" s="34"/>
      <c r="B371" s="34"/>
      <c r="C371" s="35"/>
      <c r="D371" s="35"/>
      <c r="E371" s="36" t="str">
        <f>IF(D371="","",LOOKUP(D371,Altersgruppen!$D$5:$D$93,Altersgruppen!$A$5:$A$93))</f>
        <v/>
      </c>
      <c r="F371" s="36" t="str">
        <f>IF(D371="","",LOOKUP(D371,Altersgruppen!$D$5:$D$93,Altersgruppen!$B$5:$B$93))</f>
        <v/>
      </c>
      <c r="G371" s="34"/>
      <c r="H371" s="37"/>
      <c r="I371" s="38">
        <f>IF(C371="w",LOOKUP(H371,Gewichtsklassen!$A$3:$A$1980,Gewichtsklassen!$B$3:$B$1980),0)</f>
        <v>0</v>
      </c>
      <c r="J371" s="39"/>
      <c r="K371" s="40"/>
      <c r="L371" s="40">
        <f>IF(H371&gt;0,J371+K371,0)</f>
        <v>0</v>
      </c>
      <c r="M371" s="35"/>
      <c r="N371" s="34"/>
    </row>
    <row r="372" spans="1:14" x14ac:dyDescent="0.35">
      <c r="A372" s="34"/>
      <c r="B372" s="34"/>
      <c r="C372" s="35"/>
      <c r="D372" s="35"/>
      <c r="E372" s="36" t="str">
        <f>IF(D372="","",LOOKUP(D372,Altersgruppen!$D$5:$D$93,Altersgruppen!$A$5:$A$93))</f>
        <v/>
      </c>
      <c r="F372" s="36" t="str">
        <f>IF(D372="","",LOOKUP(D372,Altersgruppen!$D$5:$D$93,Altersgruppen!$B$5:$B$93))</f>
        <v/>
      </c>
      <c r="G372" s="34"/>
      <c r="H372" s="37"/>
      <c r="I372" s="38">
        <f>IF(C372="w",LOOKUP(H372,Gewichtsklassen!$A$3:$A$1980,Gewichtsklassen!$B$3:$B$1980),0)</f>
        <v>0</v>
      </c>
      <c r="J372" s="39"/>
      <c r="K372" s="40"/>
      <c r="L372" s="40">
        <f>IF(H372&gt;0,J372+K372,0)</f>
        <v>0</v>
      </c>
      <c r="M372" s="35"/>
      <c r="N372" s="34"/>
    </row>
    <row r="373" spans="1:14" x14ac:dyDescent="0.35">
      <c r="A373" s="34"/>
      <c r="B373" s="34"/>
      <c r="C373" s="35"/>
      <c r="D373" s="35"/>
      <c r="E373" s="36" t="str">
        <f>IF(D373="","",LOOKUP(D373,Altersgruppen!$D$5:$D$93,Altersgruppen!$A$5:$A$93))</f>
        <v/>
      </c>
      <c r="F373" s="36" t="str">
        <f>IF(D373="","",LOOKUP(D373,Altersgruppen!$D$5:$D$93,Altersgruppen!$B$5:$B$93))</f>
        <v/>
      </c>
      <c r="G373" s="34"/>
      <c r="H373" s="37"/>
      <c r="I373" s="38">
        <f>IF(C373="w",LOOKUP(H373,Gewichtsklassen!$A$3:$A$1980,Gewichtsklassen!$B$3:$B$1980),0)</f>
        <v>0</v>
      </c>
      <c r="J373" s="39"/>
      <c r="K373" s="40"/>
      <c r="L373" s="40">
        <f>IF(H373&gt;0,J373+K373,0)</f>
        <v>0</v>
      </c>
      <c r="M373" s="35"/>
      <c r="N373" s="34"/>
    </row>
    <row r="374" spans="1:14" x14ac:dyDescent="0.35">
      <c r="A374" s="34"/>
      <c r="B374" s="34"/>
      <c r="C374" s="35"/>
      <c r="D374" s="35"/>
      <c r="E374" s="36" t="str">
        <f>IF(D374="","",LOOKUP(D374,Altersgruppen!$D$5:$D$93,Altersgruppen!$A$5:$A$93))</f>
        <v/>
      </c>
      <c r="F374" s="36" t="str">
        <f>IF(D374="","",LOOKUP(D374,Altersgruppen!$D$5:$D$93,Altersgruppen!$B$5:$B$93))</f>
        <v/>
      </c>
      <c r="G374" s="34"/>
      <c r="H374" s="37"/>
      <c r="I374" s="38">
        <f>IF(C374="w",LOOKUP(H374,Gewichtsklassen!$A$3:$A$1980,Gewichtsklassen!$B$3:$B$1980),0)</f>
        <v>0</v>
      </c>
      <c r="J374" s="39"/>
      <c r="K374" s="40"/>
      <c r="L374" s="40">
        <f>IF(H374&gt;0,J374+K374,0)</f>
        <v>0</v>
      </c>
      <c r="M374" s="35"/>
      <c r="N374" s="34"/>
    </row>
    <row r="375" spans="1:14" x14ac:dyDescent="0.35">
      <c r="A375" s="34"/>
      <c r="B375" s="34"/>
      <c r="C375" s="35"/>
      <c r="D375" s="35"/>
      <c r="E375" s="36" t="str">
        <f>IF(D375="","",LOOKUP(D375,Altersgruppen!$D$5:$D$93,Altersgruppen!$A$5:$A$93))</f>
        <v/>
      </c>
      <c r="F375" s="36" t="str">
        <f>IF(D375="","",LOOKUP(D375,Altersgruppen!$D$5:$D$93,Altersgruppen!$B$5:$B$93))</f>
        <v/>
      </c>
      <c r="G375" s="34"/>
      <c r="H375" s="37"/>
      <c r="I375" s="38">
        <f>IF(C375="w",LOOKUP(H375,Gewichtsklassen!$A$3:$A$1980,Gewichtsklassen!$B$3:$B$1980),0)</f>
        <v>0</v>
      </c>
      <c r="J375" s="39"/>
      <c r="K375" s="40"/>
      <c r="L375" s="40">
        <f>IF(H375&gt;0,J375+K375,0)</f>
        <v>0</v>
      </c>
      <c r="M375" s="35"/>
      <c r="N375" s="34"/>
    </row>
    <row r="376" spans="1:14" x14ac:dyDescent="0.35">
      <c r="A376" s="34"/>
      <c r="B376" s="34"/>
      <c r="C376" s="35"/>
      <c r="D376" s="35"/>
      <c r="E376" s="36" t="str">
        <f>IF(D376="","",LOOKUP(D376,Altersgruppen!$D$5:$D$93,Altersgruppen!$A$5:$A$93))</f>
        <v/>
      </c>
      <c r="F376" s="36" t="str">
        <f>IF(D376="","",LOOKUP(D376,Altersgruppen!$D$5:$D$93,Altersgruppen!$B$5:$B$93))</f>
        <v/>
      </c>
      <c r="G376" s="34"/>
      <c r="H376" s="37"/>
      <c r="I376" s="38">
        <f>IF(C376="w",LOOKUP(H376,Gewichtsklassen!$A$3:$A$1980,Gewichtsklassen!$B$3:$B$1980),0)</f>
        <v>0</v>
      </c>
      <c r="J376" s="39"/>
      <c r="K376" s="40"/>
      <c r="L376" s="40">
        <f>IF(H376&gt;0,J376+K376,0)</f>
        <v>0</v>
      </c>
      <c r="M376" s="35"/>
      <c r="N376" s="34"/>
    </row>
    <row r="377" spans="1:14" x14ac:dyDescent="0.35">
      <c r="A377" s="34"/>
      <c r="B377" s="34"/>
      <c r="C377" s="35"/>
      <c r="D377" s="35"/>
      <c r="E377" s="36" t="str">
        <f>IF(D377="","",LOOKUP(D377,Altersgruppen!$D$5:$D$93,Altersgruppen!$A$5:$A$93))</f>
        <v/>
      </c>
      <c r="F377" s="36" t="str">
        <f>IF(D377="","",LOOKUP(D377,Altersgruppen!$D$5:$D$93,Altersgruppen!$B$5:$B$93))</f>
        <v/>
      </c>
      <c r="G377" s="34"/>
      <c r="H377" s="37"/>
      <c r="I377" s="38">
        <f>IF(C377="w",LOOKUP(H377,Gewichtsklassen!$A$3:$A$1980,Gewichtsklassen!$B$3:$B$1980),0)</f>
        <v>0</v>
      </c>
      <c r="J377" s="39"/>
      <c r="K377" s="40"/>
      <c r="L377" s="40">
        <f>IF(H377&gt;0,J377+K377,0)</f>
        <v>0</v>
      </c>
      <c r="M377" s="35"/>
      <c r="N377" s="34"/>
    </row>
    <row r="378" spans="1:14" x14ac:dyDescent="0.35">
      <c r="A378" s="34"/>
      <c r="B378" s="34"/>
      <c r="C378" s="35"/>
      <c r="D378" s="35"/>
      <c r="E378" s="36" t="str">
        <f>IF(D378="","",LOOKUP(D378,Altersgruppen!$D$5:$D$93,Altersgruppen!$A$5:$A$93))</f>
        <v/>
      </c>
      <c r="F378" s="36" t="str">
        <f>IF(D378="","",LOOKUP(D378,Altersgruppen!$D$5:$D$93,Altersgruppen!$B$5:$B$93))</f>
        <v/>
      </c>
      <c r="G378" s="34"/>
      <c r="H378" s="37"/>
      <c r="I378" s="38">
        <f>IF(C378="w",LOOKUP(H378,Gewichtsklassen!$A$3:$A$1980,Gewichtsklassen!$B$3:$B$1980),0)</f>
        <v>0</v>
      </c>
      <c r="J378" s="39"/>
      <c r="K378" s="40"/>
      <c r="L378" s="40">
        <f>IF(H378&gt;0,J378+K378,0)</f>
        <v>0</v>
      </c>
      <c r="M378" s="35"/>
      <c r="N378" s="34"/>
    </row>
    <row r="379" spans="1:14" x14ac:dyDescent="0.35">
      <c r="A379" s="34"/>
      <c r="B379" s="34"/>
      <c r="C379" s="35"/>
      <c r="D379" s="35"/>
      <c r="E379" s="36" t="str">
        <f>IF(D379="","",LOOKUP(D379,Altersgruppen!$D$5:$D$93,Altersgruppen!$A$5:$A$93))</f>
        <v/>
      </c>
      <c r="F379" s="36" t="str">
        <f>IF(D379="","",LOOKUP(D379,Altersgruppen!$D$5:$D$93,Altersgruppen!$B$5:$B$93))</f>
        <v/>
      </c>
      <c r="G379" s="34"/>
      <c r="H379" s="37"/>
      <c r="I379" s="38">
        <f>IF(C379="w",LOOKUP(H379,Gewichtsklassen!$A$3:$A$1980,Gewichtsklassen!$B$3:$B$1980),0)</f>
        <v>0</v>
      </c>
      <c r="J379" s="39"/>
      <c r="K379" s="40"/>
      <c r="L379" s="40">
        <f>IF(H379&gt;0,J379+K379,0)</f>
        <v>0</v>
      </c>
      <c r="M379" s="35"/>
      <c r="N379" s="34"/>
    </row>
    <row r="380" spans="1:14" x14ac:dyDescent="0.35">
      <c r="A380" s="34"/>
      <c r="B380" s="34"/>
      <c r="C380" s="35"/>
      <c r="D380" s="35"/>
      <c r="E380" s="36" t="str">
        <f>IF(D380="","",LOOKUP(D380,Altersgruppen!$D$5:$D$93,Altersgruppen!$A$5:$A$93))</f>
        <v/>
      </c>
      <c r="F380" s="36" t="str">
        <f>IF(D380="","",LOOKUP(D380,Altersgruppen!$D$5:$D$93,Altersgruppen!$B$5:$B$93))</f>
        <v/>
      </c>
      <c r="G380" s="34"/>
      <c r="H380" s="37"/>
      <c r="I380" s="38">
        <f>IF(C380="w",LOOKUP(H380,Gewichtsklassen!$A$3:$A$1980,Gewichtsklassen!$B$3:$B$1980),0)</f>
        <v>0</v>
      </c>
      <c r="J380" s="39"/>
      <c r="K380" s="40"/>
      <c r="L380" s="40">
        <f>IF(H380&gt;0,J380+K380,0)</f>
        <v>0</v>
      </c>
      <c r="M380" s="35"/>
      <c r="N380" s="34"/>
    </row>
    <row r="381" spans="1:14" x14ac:dyDescent="0.35">
      <c r="A381" s="34"/>
      <c r="B381" s="34"/>
      <c r="C381" s="35"/>
      <c r="D381" s="35"/>
      <c r="E381" s="36" t="str">
        <f>IF(D381="","",LOOKUP(D381,Altersgruppen!$D$5:$D$93,Altersgruppen!$A$5:$A$93))</f>
        <v/>
      </c>
      <c r="F381" s="36" t="str">
        <f>IF(D381="","",LOOKUP(D381,Altersgruppen!$D$5:$D$93,Altersgruppen!$B$5:$B$93))</f>
        <v/>
      </c>
      <c r="G381" s="34"/>
      <c r="H381" s="37"/>
      <c r="I381" s="38">
        <f>IF(C381="w",LOOKUP(H381,Gewichtsklassen!$A$3:$A$1980,Gewichtsklassen!$B$3:$B$1980),0)</f>
        <v>0</v>
      </c>
      <c r="J381" s="39"/>
      <c r="K381" s="40"/>
      <c r="L381" s="40">
        <f>IF(H381&gt;0,J381+K381,0)</f>
        <v>0</v>
      </c>
      <c r="M381" s="35"/>
      <c r="N381" s="34"/>
    </row>
    <row r="382" spans="1:14" x14ac:dyDescent="0.35">
      <c r="A382" s="34"/>
      <c r="B382" s="34"/>
      <c r="C382" s="35"/>
      <c r="D382" s="35"/>
      <c r="E382" s="36" t="str">
        <f>IF(D382="","",LOOKUP(D382,Altersgruppen!$D$5:$D$93,Altersgruppen!$A$5:$A$93))</f>
        <v/>
      </c>
      <c r="F382" s="36" t="str">
        <f>IF(D382="","",LOOKUP(D382,Altersgruppen!$D$5:$D$93,Altersgruppen!$B$5:$B$93))</f>
        <v/>
      </c>
      <c r="G382" s="34"/>
      <c r="H382" s="37"/>
      <c r="I382" s="38">
        <f>IF(C382="w",LOOKUP(H382,Gewichtsklassen!$A$3:$A$1980,Gewichtsklassen!$B$3:$B$1980),0)</f>
        <v>0</v>
      </c>
      <c r="J382" s="39"/>
      <c r="K382" s="40"/>
      <c r="L382" s="40">
        <f>IF(H382&gt;0,J382+K382,0)</f>
        <v>0</v>
      </c>
      <c r="M382" s="35"/>
      <c r="N382" s="34"/>
    </row>
    <row r="383" spans="1:14" x14ac:dyDescent="0.35">
      <c r="A383" s="34"/>
      <c r="B383" s="34"/>
      <c r="C383" s="35"/>
      <c r="D383" s="35"/>
      <c r="E383" s="36" t="str">
        <f>IF(D383="","",LOOKUP(D383,Altersgruppen!$D$5:$D$93,Altersgruppen!$A$5:$A$93))</f>
        <v/>
      </c>
      <c r="F383" s="36" t="str">
        <f>IF(D383="","",LOOKUP(D383,Altersgruppen!$D$5:$D$93,Altersgruppen!$B$5:$B$93))</f>
        <v/>
      </c>
      <c r="G383" s="34"/>
      <c r="H383" s="37"/>
      <c r="I383" s="38">
        <f>IF(C383="w",LOOKUP(H383,Gewichtsklassen!$A$3:$A$1980,Gewichtsklassen!$B$3:$B$1980),0)</f>
        <v>0</v>
      </c>
      <c r="J383" s="39"/>
      <c r="K383" s="40"/>
      <c r="L383" s="40">
        <f>IF(H383&gt;0,J383+K383,0)</f>
        <v>0</v>
      </c>
      <c r="M383" s="35"/>
      <c r="N383" s="34"/>
    </row>
    <row r="384" spans="1:14" x14ac:dyDescent="0.35">
      <c r="A384" s="34"/>
      <c r="B384" s="34"/>
      <c r="C384" s="35"/>
      <c r="D384" s="35"/>
      <c r="E384" s="36" t="str">
        <f>IF(D384="","",LOOKUP(D384,Altersgruppen!$D$5:$D$93,Altersgruppen!$A$5:$A$93))</f>
        <v/>
      </c>
      <c r="F384" s="36" t="str">
        <f>IF(D384="","",LOOKUP(D384,Altersgruppen!$D$5:$D$93,Altersgruppen!$B$5:$B$93))</f>
        <v/>
      </c>
      <c r="G384" s="34"/>
      <c r="H384" s="37"/>
      <c r="I384" s="38">
        <f>IF(C384="w",LOOKUP(H384,Gewichtsklassen!$A$3:$A$1980,Gewichtsklassen!$B$3:$B$1980),0)</f>
        <v>0</v>
      </c>
      <c r="J384" s="39"/>
      <c r="K384" s="40"/>
      <c r="L384" s="40">
        <f>IF(H384&gt;0,J384+K384,0)</f>
        <v>0</v>
      </c>
      <c r="M384" s="35"/>
      <c r="N384" s="34"/>
    </row>
    <row r="385" spans="1:14" x14ac:dyDescent="0.35">
      <c r="A385" s="34"/>
      <c r="B385" s="34"/>
      <c r="C385" s="35"/>
      <c r="D385" s="35"/>
      <c r="E385" s="36" t="str">
        <f>IF(D385="","",LOOKUP(D385,Altersgruppen!$D$5:$D$93,Altersgruppen!$A$5:$A$93))</f>
        <v/>
      </c>
      <c r="F385" s="36" t="str">
        <f>IF(D385="","",LOOKUP(D385,Altersgruppen!$D$5:$D$93,Altersgruppen!$B$5:$B$93))</f>
        <v/>
      </c>
      <c r="G385" s="34"/>
      <c r="H385" s="37"/>
      <c r="I385" s="38">
        <f>IF(C385="w",LOOKUP(H385,Gewichtsklassen!$A$3:$A$1980,Gewichtsklassen!$B$3:$B$1980),0)</f>
        <v>0</v>
      </c>
      <c r="J385" s="39"/>
      <c r="K385" s="40"/>
      <c r="L385" s="40">
        <f>IF(H385&gt;0,J385+K385,0)</f>
        <v>0</v>
      </c>
      <c r="M385" s="35"/>
      <c r="N385" s="34"/>
    </row>
    <row r="386" spans="1:14" x14ac:dyDescent="0.35">
      <c r="A386" s="34"/>
      <c r="B386" s="34"/>
      <c r="C386" s="35"/>
      <c r="D386" s="35"/>
      <c r="E386" s="36" t="str">
        <f>IF(D386="","",LOOKUP(D386,Altersgruppen!$D$5:$D$93,Altersgruppen!$A$5:$A$93))</f>
        <v/>
      </c>
      <c r="F386" s="36" t="str">
        <f>IF(D386="","",LOOKUP(D386,Altersgruppen!$D$5:$D$93,Altersgruppen!$B$5:$B$93))</f>
        <v/>
      </c>
      <c r="G386" s="34"/>
      <c r="H386" s="37"/>
      <c r="I386" s="38">
        <f>IF(C386="w",LOOKUP(H386,Gewichtsklassen!$A$3:$A$1980,Gewichtsklassen!$B$3:$B$1980),0)</f>
        <v>0</v>
      </c>
      <c r="J386" s="39"/>
      <c r="K386" s="40"/>
      <c r="L386" s="40">
        <f>IF(H386&gt;0,J386+K386,0)</f>
        <v>0</v>
      </c>
      <c r="M386" s="35"/>
      <c r="N386" s="34"/>
    </row>
    <row r="387" spans="1:14" x14ac:dyDescent="0.35">
      <c r="A387" s="34"/>
      <c r="B387" s="34"/>
      <c r="C387" s="35"/>
      <c r="D387" s="35"/>
      <c r="E387" s="36" t="str">
        <f>IF(D387="","",LOOKUP(D387,Altersgruppen!$D$5:$D$93,Altersgruppen!$A$5:$A$93))</f>
        <v/>
      </c>
      <c r="F387" s="36" t="str">
        <f>IF(D387="","",LOOKUP(D387,Altersgruppen!$D$5:$D$93,Altersgruppen!$B$5:$B$93))</f>
        <v/>
      </c>
      <c r="G387" s="34"/>
      <c r="H387" s="37"/>
      <c r="I387" s="38">
        <f>IF(C387="w",LOOKUP(H387,Gewichtsklassen!$A$3:$A$1980,Gewichtsklassen!$B$3:$B$1980),0)</f>
        <v>0</v>
      </c>
      <c r="J387" s="39"/>
      <c r="K387" s="40"/>
      <c r="L387" s="40">
        <f>IF(H387&gt;0,J387+K387,0)</f>
        <v>0</v>
      </c>
      <c r="M387" s="35"/>
      <c r="N387" s="34"/>
    </row>
    <row r="388" spans="1:14" x14ac:dyDescent="0.35">
      <c r="A388" s="34"/>
      <c r="B388" s="34"/>
      <c r="C388" s="35"/>
      <c r="D388" s="35"/>
      <c r="E388" s="36" t="str">
        <f>IF(D388="","",LOOKUP(D388,Altersgruppen!$D$5:$D$93,Altersgruppen!$A$5:$A$93))</f>
        <v/>
      </c>
      <c r="F388" s="36" t="str">
        <f>IF(D388="","",LOOKUP(D388,Altersgruppen!$D$5:$D$93,Altersgruppen!$B$5:$B$93))</f>
        <v/>
      </c>
      <c r="G388" s="34"/>
      <c r="H388" s="37"/>
      <c r="I388" s="38">
        <f>IF(C388="w",LOOKUP(H388,Gewichtsklassen!$A$3:$A$1980,Gewichtsklassen!$B$3:$B$1980),0)</f>
        <v>0</v>
      </c>
      <c r="J388" s="39"/>
      <c r="K388" s="40"/>
      <c r="L388" s="40">
        <f>IF(H388&gt;0,J388+K388,0)</f>
        <v>0</v>
      </c>
      <c r="M388" s="35"/>
      <c r="N388" s="34"/>
    </row>
    <row r="389" spans="1:14" x14ac:dyDescent="0.35">
      <c r="A389" s="34"/>
      <c r="B389" s="34"/>
      <c r="C389" s="35"/>
      <c r="D389" s="35"/>
      <c r="E389" s="36" t="str">
        <f>IF(D389="","",LOOKUP(D389,Altersgruppen!$D$5:$D$93,Altersgruppen!$A$5:$A$93))</f>
        <v/>
      </c>
      <c r="F389" s="36" t="str">
        <f>IF(D389="","",LOOKUP(D389,Altersgruppen!$D$5:$D$93,Altersgruppen!$B$5:$B$93))</f>
        <v/>
      </c>
      <c r="G389" s="34"/>
      <c r="H389" s="37"/>
      <c r="I389" s="38">
        <f>IF(C389="w",LOOKUP(H389,Gewichtsklassen!$A$3:$A$1980,Gewichtsklassen!$B$3:$B$1980),0)</f>
        <v>0</v>
      </c>
      <c r="J389" s="39"/>
      <c r="K389" s="40"/>
      <c r="L389" s="40">
        <f>IF(H389&gt;0,J389+K389,0)</f>
        <v>0</v>
      </c>
      <c r="M389" s="35"/>
      <c r="N389" s="34"/>
    </row>
    <row r="390" spans="1:14" x14ac:dyDescent="0.35">
      <c r="A390" s="34"/>
      <c r="B390" s="34"/>
      <c r="C390" s="35"/>
      <c r="D390" s="35"/>
      <c r="E390" s="36" t="str">
        <f>IF(D390="","",LOOKUP(D390,Altersgruppen!$D$5:$D$93,Altersgruppen!$A$5:$A$93))</f>
        <v/>
      </c>
      <c r="F390" s="36" t="str">
        <f>IF(D390="","",LOOKUP(D390,Altersgruppen!$D$5:$D$93,Altersgruppen!$B$5:$B$93))</f>
        <v/>
      </c>
      <c r="G390" s="34"/>
      <c r="H390" s="37"/>
      <c r="I390" s="38">
        <f>IF(C390="w",LOOKUP(H390,Gewichtsklassen!$A$3:$A$1980,Gewichtsklassen!$B$3:$B$1980),0)</f>
        <v>0</v>
      </c>
      <c r="J390" s="39"/>
      <c r="K390" s="40"/>
      <c r="L390" s="40">
        <f>IF(H390&gt;0,J390+K390,0)</f>
        <v>0</v>
      </c>
      <c r="M390" s="35"/>
      <c r="N390" s="34"/>
    </row>
    <row r="391" spans="1:14" x14ac:dyDescent="0.35">
      <c r="A391" s="34"/>
      <c r="B391" s="34"/>
      <c r="C391" s="35"/>
      <c r="D391" s="35"/>
      <c r="E391" s="36" t="str">
        <f>IF(D391="","",LOOKUP(D391,Altersgruppen!$D$5:$D$93,Altersgruppen!$A$5:$A$93))</f>
        <v/>
      </c>
      <c r="F391" s="36" t="str">
        <f>IF(D391="","",LOOKUP(D391,Altersgruppen!$D$5:$D$93,Altersgruppen!$B$5:$B$93))</f>
        <v/>
      </c>
      <c r="G391" s="34"/>
      <c r="H391" s="37"/>
      <c r="I391" s="38">
        <f>IF(C391="w",LOOKUP(H391,Gewichtsklassen!$A$3:$A$1980,Gewichtsklassen!$B$3:$B$1980),0)</f>
        <v>0</v>
      </c>
      <c r="J391" s="39"/>
      <c r="K391" s="40"/>
      <c r="L391" s="40">
        <f>IF(H391&gt;0,J391+K391,0)</f>
        <v>0</v>
      </c>
      <c r="M391" s="35"/>
      <c r="N391" s="34"/>
    </row>
    <row r="392" spans="1:14" x14ac:dyDescent="0.35">
      <c r="A392" s="34"/>
      <c r="B392" s="34"/>
      <c r="C392" s="35"/>
      <c r="D392" s="35"/>
      <c r="E392" s="36" t="str">
        <f>IF(D392="","",LOOKUP(D392,Altersgruppen!$D$5:$D$93,Altersgruppen!$A$5:$A$93))</f>
        <v/>
      </c>
      <c r="F392" s="36" t="str">
        <f>IF(D392="","",LOOKUP(D392,Altersgruppen!$D$5:$D$93,Altersgruppen!$B$5:$B$93))</f>
        <v/>
      </c>
      <c r="G392" s="34"/>
      <c r="H392" s="37"/>
      <c r="I392" s="38">
        <f>IF(C392="w",LOOKUP(H392,Gewichtsklassen!$A$3:$A$1980,Gewichtsklassen!$B$3:$B$1980),0)</f>
        <v>0</v>
      </c>
      <c r="J392" s="39"/>
      <c r="K392" s="40"/>
      <c r="L392" s="40">
        <f>IF(H392&gt;0,J392+K392,0)</f>
        <v>0</v>
      </c>
      <c r="M392" s="35"/>
      <c r="N392" s="34"/>
    </row>
    <row r="393" spans="1:14" x14ac:dyDescent="0.35">
      <c r="A393" s="34"/>
      <c r="B393" s="34"/>
      <c r="C393" s="35"/>
      <c r="D393" s="35"/>
      <c r="E393" s="36" t="str">
        <f>IF(D393="","",LOOKUP(D393,Altersgruppen!$D$5:$D$93,Altersgruppen!$A$5:$A$93))</f>
        <v/>
      </c>
      <c r="F393" s="36" t="str">
        <f>IF(D393="","",LOOKUP(D393,Altersgruppen!$D$5:$D$93,Altersgruppen!$B$5:$B$93))</f>
        <v/>
      </c>
      <c r="G393" s="34"/>
      <c r="H393" s="37"/>
      <c r="I393" s="38">
        <f>IF(C393="w",LOOKUP(H393,Gewichtsklassen!$A$3:$A$1980,Gewichtsklassen!$B$3:$B$1980),0)</f>
        <v>0</v>
      </c>
      <c r="J393" s="39"/>
      <c r="K393" s="40"/>
      <c r="L393" s="40">
        <f>IF(H393&gt;0,J393+K393,0)</f>
        <v>0</v>
      </c>
      <c r="M393" s="35"/>
      <c r="N393" s="34"/>
    </row>
    <row r="394" spans="1:14" x14ac:dyDescent="0.35">
      <c r="A394" s="34"/>
      <c r="B394" s="34"/>
      <c r="C394" s="35"/>
      <c r="D394" s="35"/>
      <c r="E394" s="36" t="str">
        <f>IF(D394="","",LOOKUP(D394,Altersgruppen!$D$5:$D$93,Altersgruppen!$A$5:$A$93))</f>
        <v/>
      </c>
      <c r="F394" s="36" t="str">
        <f>IF(D394="","",LOOKUP(D394,Altersgruppen!$D$5:$D$93,Altersgruppen!$B$5:$B$93))</f>
        <v/>
      </c>
      <c r="G394" s="34"/>
      <c r="H394" s="37"/>
      <c r="I394" s="38">
        <f>IF(C394="w",LOOKUP(H394,Gewichtsklassen!$A$3:$A$1980,Gewichtsklassen!$B$3:$B$1980),0)</f>
        <v>0</v>
      </c>
      <c r="J394" s="39"/>
      <c r="K394" s="40"/>
      <c r="L394" s="40">
        <f>IF(H394&gt;0,J394+K394,0)</f>
        <v>0</v>
      </c>
      <c r="M394" s="35"/>
      <c r="N394" s="34"/>
    </row>
    <row r="395" spans="1:14" x14ac:dyDescent="0.35">
      <c r="A395" s="34"/>
      <c r="B395" s="34"/>
      <c r="C395" s="35"/>
      <c r="D395" s="35"/>
      <c r="E395" s="36" t="str">
        <f>IF(D395="","",LOOKUP(D395,Altersgruppen!$D$5:$D$93,Altersgruppen!$A$5:$A$93))</f>
        <v/>
      </c>
      <c r="F395" s="36" t="str">
        <f>IF(D395="","",LOOKUP(D395,Altersgruppen!$D$5:$D$93,Altersgruppen!$B$5:$B$93))</f>
        <v/>
      </c>
      <c r="G395" s="34"/>
      <c r="H395" s="37"/>
      <c r="I395" s="38">
        <f>IF(C395="w",LOOKUP(H395,Gewichtsklassen!$A$3:$A$1980,Gewichtsklassen!$B$3:$B$1980),0)</f>
        <v>0</v>
      </c>
      <c r="J395" s="39"/>
      <c r="K395" s="40"/>
      <c r="L395" s="40">
        <f>IF(H395&gt;0,J395+K395,0)</f>
        <v>0</v>
      </c>
      <c r="M395" s="35"/>
      <c r="N395" s="34"/>
    </row>
    <row r="396" spans="1:14" x14ac:dyDescent="0.35">
      <c r="A396" s="34"/>
      <c r="B396" s="34"/>
      <c r="C396" s="35"/>
      <c r="D396" s="35"/>
      <c r="E396" s="36" t="str">
        <f>IF(D396="","",LOOKUP(D396,Altersgruppen!$D$5:$D$93,Altersgruppen!$A$5:$A$93))</f>
        <v/>
      </c>
      <c r="F396" s="36" t="str">
        <f>IF(D396="","",LOOKUP(D396,Altersgruppen!$D$5:$D$93,Altersgruppen!$B$5:$B$93))</f>
        <v/>
      </c>
      <c r="G396" s="34"/>
      <c r="H396" s="37"/>
      <c r="I396" s="38">
        <f>IF(C396="w",LOOKUP(H396,Gewichtsklassen!$A$3:$A$1980,Gewichtsklassen!$B$3:$B$1980),0)</f>
        <v>0</v>
      </c>
      <c r="J396" s="39"/>
      <c r="K396" s="40"/>
      <c r="L396" s="40">
        <f>IF(H396&gt;0,J396+K396,0)</f>
        <v>0</v>
      </c>
      <c r="M396" s="35"/>
      <c r="N396" s="34"/>
    </row>
    <row r="397" spans="1:14" x14ac:dyDescent="0.35">
      <c r="A397" s="34"/>
      <c r="B397" s="34"/>
      <c r="C397" s="35"/>
      <c r="D397" s="35"/>
      <c r="E397" s="36" t="str">
        <f>IF(D397="","",LOOKUP(D397,Altersgruppen!$D$5:$D$93,Altersgruppen!$A$5:$A$93))</f>
        <v/>
      </c>
      <c r="F397" s="36" t="str">
        <f>IF(D397="","",LOOKUP(D397,Altersgruppen!$D$5:$D$93,Altersgruppen!$B$5:$B$93))</f>
        <v/>
      </c>
      <c r="G397" s="34"/>
      <c r="H397" s="37"/>
      <c r="I397" s="38">
        <f>IF(C397="w",LOOKUP(H397,Gewichtsklassen!$A$3:$A$1980,Gewichtsklassen!$B$3:$B$1980),0)</f>
        <v>0</v>
      </c>
      <c r="J397" s="39"/>
      <c r="K397" s="40"/>
      <c r="L397" s="40">
        <f>IF(H397&gt;0,J397+K397,0)</f>
        <v>0</v>
      </c>
      <c r="M397" s="35"/>
      <c r="N397" s="34"/>
    </row>
    <row r="398" spans="1:14" x14ac:dyDescent="0.35">
      <c r="A398" s="34"/>
      <c r="B398" s="34"/>
      <c r="C398" s="35"/>
      <c r="D398" s="35"/>
      <c r="E398" s="36" t="str">
        <f>IF(D398="","",LOOKUP(D398,Altersgruppen!$D$5:$D$93,Altersgruppen!$A$5:$A$93))</f>
        <v/>
      </c>
      <c r="F398" s="36" t="str">
        <f>IF(D398="","",LOOKUP(D398,Altersgruppen!$D$5:$D$93,Altersgruppen!$B$5:$B$93))</f>
        <v/>
      </c>
      <c r="G398" s="34"/>
      <c r="H398" s="37"/>
      <c r="I398" s="38">
        <f>IF(C398="w",LOOKUP(H398,Gewichtsklassen!$A$3:$A$1980,Gewichtsklassen!$B$3:$B$1980),0)</f>
        <v>0</v>
      </c>
      <c r="J398" s="39"/>
      <c r="K398" s="40"/>
      <c r="L398" s="40">
        <f>IF(H398&gt;0,J398+K398,0)</f>
        <v>0</v>
      </c>
      <c r="M398" s="35"/>
      <c r="N398" s="34"/>
    </row>
    <row r="399" spans="1:14" x14ac:dyDescent="0.35">
      <c r="A399" s="34"/>
      <c r="B399" s="34"/>
      <c r="C399" s="35"/>
      <c r="D399" s="35"/>
      <c r="E399" s="36" t="str">
        <f>IF(D399="","",LOOKUP(D399,Altersgruppen!$D$5:$D$93,Altersgruppen!$A$5:$A$93))</f>
        <v/>
      </c>
      <c r="F399" s="36" t="str">
        <f>IF(D399="","",LOOKUP(D399,Altersgruppen!$D$5:$D$93,Altersgruppen!$B$5:$B$93))</f>
        <v/>
      </c>
      <c r="G399" s="34"/>
      <c r="H399" s="37"/>
      <c r="I399" s="38">
        <f>IF(C399="w",LOOKUP(H399,Gewichtsklassen!$A$3:$A$1980,Gewichtsklassen!$B$3:$B$1980),0)</f>
        <v>0</v>
      </c>
      <c r="J399" s="39"/>
      <c r="K399" s="40"/>
      <c r="L399" s="40">
        <f>IF(H399&gt;0,J399+K399,0)</f>
        <v>0</v>
      </c>
      <c r="M399" s="35"/>
      <c r="N399" s="34"/>
    </row>
    <row r="400" spans="1:14" x14ac:dyDescent="0.35">
      <c r="A400" s="34"/>
      <c r="B400" s="34"/>
      <c r="C400" s="35"/>
      <c r="D400" s="35"/>
      <c r="E400" s="36" t="str">
        <f>IF(D400="","",LOOKUP(D400,Altersgruppen!$D$5:$D$93,Altersgruppen!$A$5:$A$93))</f>
        <v/>
      </c>
      <c r="F400" s="36" t="str">
        <f>IF(D400="","",LOOKUP(D400,Altersgruppen!$D$5:$D$93,Altersgruppen!$B$5:$B$93))</f>
        <v/>
      </c>
      <c r="G400" s="34"/>
      <c r="H400" s="37"/>
      <c r="I400" s="38">
        <f>IF(C400="w",LOOKUP(H400,Gewichtsklassen!$A$3:$A$1980,Gewichtsklassen!$B$3:$B$1980),0)</f>
        <v>0</v>
      </c>
      <c r="J400" s="39"/>
      <c r="K400" s="40"/>
      <c r="L400" s="40">
        <f>IF(H400&gt;0,J400+K400,0)</f>
        <v>0</v>
      </c>
      <c r="M400" s="35"/>
      <c r="N400" s="34"/>
    </row>
    <row r="401" spans="1:14" x14ac:dyDescent="0.35">
      <c r="A401" s="34"/>
      <c r="B401" s="34"/>
      <c r="C401" s="35"/>
      <c r="D401" s="35"/>
      <c r="E401" s="36" t="str">
        <f>IF(D401="","",LOOKUP(D401,Altersgruppen!$D$5:$D$93,Altersgruppen!$A$5:$A$93))</f>
        <v/>
      </c>
      <c r="F401" s="36" t="str">
        <f>IF(D401="","",LOOKUP(D401,Altersgruppen!$D$5:$D$93,Altersgruppen!$B$5:$B$93))</f>
        <v/>
      </c>
      <c r="G401" s="34"/>
      <c r="H401" s="37"/>
      <c r="I401" s="38">
        <f>IF(C401="w",LOOKUP(H401,Gewichtsklassen!$A$3:$A$1980,Gewichtsklassen!$B$3:$B$1980),0)</f>
        <v>0</v>
      </c>
      <c r="J401" s="39"/>
      <c r="K401" s="40"/>
      <c r="L401" s="40">
        <f>IF(H401&gt;0,J401+K401,0)</f>
        <v>0</v>
      </c>
      <c r="M401" s="35"/>
      <c r="N401" s="34"/>
    </row>
    <row r="402" spans="1:14" x14ac:dyDescent="0.35">
      <c r="A402" s="34"/>
      <c r="B402" s="34"/>
      <c r="C402" s="35"/>
      <c r="D402" s="35"/>
      <c r="E402" s="36" t="str">
        <f>IF(D402="","",LOOKUP(D402,Altersgruppen!$D$5:$D$93,Altersgruppen!$A$5:$A$93))</f>
        <v/>
      </c>
      <c r="F402" s="36" t="str">
        <f>IF(D402="","",LOOKUP(D402,Altersgruppen!$D$5:$D$93,Altersgruppen!$B$5:$B$93))</f>
        <v/>
      </c>
      <c r="G402" s="34"/>
      <c r="H402" s="37"/>
      <c r="I402" s="38">
        <f>IF(C402="w",LOOKUP(H402,Gewichtsklassen!$A$3:$A$1980,Gewichtsklassen!$B$3:$B$1980),0)</f>
        <v>0</v>
      </c>
      <c r="J402" s="39"/>
      <c r="K402" s="40"/>
      <c r="L402" s="40">
        <f>IF(H402&gt;0,J402+K402,0)</f>
        <v>0</v>
      </c>
      <c r="M402" s="35"/>
      <c r="N402" s="34"/>
    </row>
    <row r="403" spans="1:14" x14ac:dyDescent="0.35">
      <c r="A403" s="34"/>
      <c r="B403" s="34"/>
      <c r="C403" s="35"/>
      <c r="D403" s="35"/>
      <c r="E403" s="36" t="str">
        <f>IF(D403="","",LOOKUP(D403,Altersgruppen!$D$5:$D$93,Altersgruppen!$A$5:$A$93))</f>
        <v/>
      </c>
      <c r="F403" s="36" t="str">
        <f>IF(D403="","",LOOKUP(D403,Altersgruppen!$D$5:$D$93,Altersgruppen!$B$5:$B$93))</f>
        <v/>
      </c>
      <c r="G403" s="34"/>
      <c r="H403" s="37"/>
      <c r="I403" s="38">
        <f>IF(C403="w",LOOKUP(H403,Gewichtsklassen!$A$3:$A$1980,Gewichtsklassen!$B$3:$B$1980),0)</f>
        <v>0</v>
      </c>
      <c r="J403" s="39"/>
      <c r="K403" s="40"/>
      <c r="L403" s="40">
        <f>IF(H403&gt;0,J403+K403,0)</f>
        <v>0</v>
      </c>
      <c r="M403" s="35"/>
      <c r="N403" s="34"/>
    </row>
    <row r="404" spans="1:14" x14ac:dyDescent="0.35">
      <c r="A404" s="34"/>
      <c r="B404" s="34"/>
      <c r="C404" s="35"/>
      <c r="D404" s="35"/>
      <c r="E404" s="36" t="str">
        <f>IF(D404="","",LOOKUP(D404,Altersgruppen!$D$5:$D$93,Altersgruppen!$A$5:$A$93))</f>
        <v/>
      </c>
      <c r="F404" s="36" t="str">
        <f>IF(D404="","",LOOKUP(D404,Altersgruppen!$D$5:$D$93,Altersgruppen!$B$5:$B$93))</f>
        <v/>
      </c>
      <c r="G404" s="34"/>
      <c r="H404" s="37"/>
      <c r="I404" s="38">
        <f>IF(C404="w",LOOKUP(H404,Gewichtsklassen!$A$3:$A$1980,Gewichtsklassen!$B$3:$B$1980),0)</f>
        <v>0</v>
      </c>
      <c r="J404" s="39"/>
      <c r="K404" s="40"/>
      <c r="L404" s="40">
        <f>IF(H404&gt;0,J404+K404,0)</f>
        <v>0</v>
      </c>
      <c r="M404" s="35"/>
      <c r="N404" s="34"/>
    </row>
    <row r="405" spans="1:14" x14ac:dyDescent="0.35">
      <c r="A405" s="34"/>
      <c r="B405" s="34"/>
      <c r="C405" s="35"/>
      <c r="D405" s="35"/>
      <c r="E405" s="36" t="str">
        <f>IF(D405="","",LOOKUP(D405,Altersgruppen!$D$5:$D$93,Altersgruppen!$A$5:$A$93))</f>
        <v/>
      </c>
      <c r="F405" s="36" t="str">
        <f>IF(D405="","",LOOKUP(D405,Altersgruppen!$D$5:$D$93,Altersgruppen!$B$5:$B$93))</f>
        <v/>
      </c>
      <c r="G405" s="34"/>
      <c r="H405" s="37"/>
      <c r="I405" s="38">
        <f>IF(C405="w",LOOKUP(H405,Gewichtsklassen!$A$3:$A$1980,Gewichtsklassen!$B$3:$B$1980),0)</f>
        <v>0</v>
      </c>
      <c r="J405" s="39"/>
      <c r="K405" s="40"/>
      <c r="L405" s="40">
        <f>IF(H405&gt;0,J405+K405,0)</f>
        <v>0</v>
      </c>
      <c r="M405" s="35"/>
      <c r="N405" s="34"/>
    </row>
    <row r="406" spans="1:14" x14ac:dyDescent="0.35">
      <c r="A406" s="34"/>
      <c r="B406" s="34"/>
      <c r="C406" s="35"/>
      <c r="D406" s="35"/>
      <c r="E406" s="36" t="str">
        <f>IF(D406="","",LOOKUP(D406,Altersgruppen!$D$5:$D$93,Altersgruppen!$A$5:$A$93))</f>
        <v/>
      </c>
      <c r="F406" s="36" t="str">
        <f>IF(D406="","",LOOKUP(D406,Altersgruppen!$D$5:$D$93,Altersgruppen!$B$5:$B$93))</f>
        <v/>
      </c>
      <c r="G406" s="34"/>
      <c r="H406" s="37"/>
      <c r="I406" s="38">
        <f>IF(C406="w",LOOKUP(H406,Gewichtsklassen!$A$3:$A$1980,Gewichtsklassen!$B$3:$B$1980),0)</f>
        <v>0</v>
      </c>
      <c r="J406" s="39"/>
      <c r="K406" s="40"/>
      <c r="L406" s="40">
        <f>IF(H406&gt;0,J406+K406,0)</f>
        <v>0</v>
      </c>
      <c r="M406" s="35"/>
      <c r="N406" s="34"/>
    </row>
    <row r="407" spans="1:14" x14ac:dyDescent="0.35">
      <c r="A407" s="34"/>
      <c r="B407" s="34"/>
      <c r="C407" s="35"/>
      <c r="D407" s="35"/>
      <c r="E407" s="36" t="str">
        <f>IF(D407="","",LOOKUP(D407,Altersgruppen!$D$5:$D$93,Altersgruppen!$A$5:$A$93))</f>
        <v/>
      </c>
      <c r="F407" s="36" t="str">
        <f>IF(D407="","",LOOKUP(D407,Altersgruppen!$D$5:$D$93,Altersgruppen!$B$5:$B$93))</f>
        <v/>
      </c>
      <c r="G407" s="34"/>
      <c r="H407" s="37"/>
      <c r="I407" s="38">
        <f>IF(C407="w",LOOKUP(H407,Gewichtsklassen!$A$3:$A$1980,Gewichtsklassen!$B$3:$B$1980),0)</f>
        <v>0</v>
      </c>
      <c r="J407" s="39"/>
      <c r="K407" s="40"/>
      <c r="L407" s="40">
        <f>IF(H407&gt;0,J407+K407,0)</f>
        <v>0</v>
      </c>
      <c r="M407" s="35"/>
      <c r="N407" s="34"/>
    </row>
    <row r="408" spans="1:14" x14ac:dyDescent="0.35">
      <c r="A408" s="34"/>
      <c r="B408" s="34"/>
      <c r="C408" s="35"/>
      <c r="D408" s="35"/>
      <c r="E408" s="36" t="str">
        <f>IF(D408="","",LOOKUP(D408,Altersgruppen!$D$5:$D$93,Altersgruppen!$A$5:$A$93))</f>
        <v/>
      </c>
      <c r="F408" s="36" t="str">
        <f>IF(D408="","",LOOKUP(D408,Altersgruppen!$D$5:$D$93,Altersgruppen!$B$5:$B$93))</f>
        <v/>
      </c>
      <c r="G408" s="34"/>
      <c r="H408" s="37"/>
      <c r="I408" s="38">
        <f>IF(C408="w",LOOKUP(H408,Gewichtsklassen!$A$3:$A$1980,Gewichtsklassen!$B$3:$B$1980),0)</f>
        <v>0</v>
      </c>
      <c r="J408" s="39"/>
      <c r="K408" s="40"/>
      <c r="L408" s="40">
        <f>IF(H408&gt;0,J408+K408,0)</f>
        <v>0</v>
      </c>
      <c r="M408" s="35"/>
      <c r="N408" s="34"/>
    </row>
    <row r="409" spans="1:14" x14ac:dyDescent="0.35">
      <c r="A409" s="34"/>
      <c r="B409" s="34"/>
      <c r="C409" s="35"/>
      <c r="D409" s="35"/>
      <c r="E409" s="36" t="str">
        <f>IF(D409="","",LOOKUP(D409,Altersgruppen!$D$5:$D$93,Altersgruppen!$A$5:$A$93))</f>
        <v/>
      </c>
      <c r="F409" s="36" t="str">
        <f>IF(D409="","",LOOKUP(D409,Altersgruppen!$D$5:$D$93,Altersgruppen!$B$5:$B$93))</f>
        <v/>
      </c>
      <c r="G409" s="34"/>
      <c r="H409" s="37"/>
      <c r="I409" s="38">
        <f>IF(C409="w",LOOKUP(H409,Gewichtsklassen!$A$3:$A$1980,Gewichtsklassen!$B$3:$B$1980),0)</f>
        <v>0</v>
      </c>
      <c r="J409" s="39"/>
      <c r="K409" s="40"/>
      <c r="L409" s="40">
        <f>IF(H409&gt;0,J409+K409,0)</f>
        <v>0</v>
      </c>
      <c r="M409" s="35"/>
      <c r="N409" s="34"/>
    </row>
    <row r="410" spans="1:14" x14ac:dyDescent="0.35">
      <c r="A410" s="34"/>
      <c r="B410" s="34"/>
      <c r="C410" s="35"/>
      <c r="D410" s="35"/>
      <c r="E410" s="36" t="str">
        <f>IF(D410="","",LOOKUP(D410,Altersgruppen!$D$5:$D$93,Altersgruppen!$A$5:$A$93))</f>
        <v/>
      </c>
      <c r="F410" s="36" t="str">
        <f>IF(D410="","",LOOKUP(D410,Altersgruppen!$D$5:$D$93,Altersgruppen!$B$5:$B$93))</f>
        <v/>
      </c>
      <c r="G410" s="34"/>
      <c r="H410" s="37"/>
      <c r="I410" s="38">
        <f>IF(C410="w",LOOKUP(H410,Gewichtsklassen!$A$3:$A$1980,Gewichtsklassen!$B$3:$B$1980),0)</f>
        <v>0</v>
      </c>
      <c r="J410" s="39"/>
      <c r="K410" s="40"/>
      <c r="L410" s="40">
        <f>IF(H410&gt;0,J410+K410,0)</f>
        <v>0</v>
      </c>
      <c r="M410" s="35"/>
      <c r="N410" s="34"/>
    </row>
    <row r="411" spans="1:14" x14ac:dyDescent="0.35">
      <c r="A411" s="34"/>
      <c r="B411" s="34"/>
      <c r="C411" s="35"/>
      <c r="D411" s="35"/>
      <c r="E411" s="36" t="str">
        <f>IF(D411="","",LOOKUP(D411,Altersgruppen!$D$5:$D$93,Altersgruppen!$A$5:$A$93))</f>
        <v/>
      </c>
      <c r="F411" s="36" t="str">
        <f>IF(D411="","",LOOKUP(D411,Altersgruppen!$D$5:$D$93,Altersgruppen!$B$5:$B$93))</f>
        <v/>
      </c>
      <c r="G411" s="34"/>
      <c r="H411" s="37"/>
      <c r="I411" s="38">
        <f>IF(C411="w",LOOKUP(H411,Gewichtsklassen!$A$3:$A$1980,Gewichtsklassen!$B$3:$B$1980),0)</f>
        <v>0</v>
      </c>
      <c r="J411" s="39"/>
      <c r="K411" s="40"/>
      <c r="L411" s="40">
        <f>IF(H411&gt;0,J411+K411,0)</f>
        <v>0</v>
      </c>
      <c r="M411" s="35"/>
      <c r="N411" s="34"/>
    </row>
    <row r="412" spans="1:14" x14ac:dyDescent="0.35">
      <c r="A412" s="34"/>
      <c r="B412" s="34"/>
      <c r="C412" s="35"/>
      <c r="D412" s="35"/>
      <c r="E412" s="36" t="str">
        <f>IF(D412="","",LOOKUP(D412,Altersgruppen!$D$5:$D$93,Altersgruppen!$A$5:$A$93))</f>
        <v/>
      </c>
      <c r="F412" s="36" t="str">
        <f>IF(D412="","",LOOKUP(D412,Altersgruppen!$D$5:$D$93,Altersgruppen!$B$5:$B$93))</f>
        <v/>
      </c>
      <c r="G412" s="34"/>
      <c r="H412" s="37"/>
      <c r="I412" s="38">
        <f>IF(C412="w",LOOKUP(H412,Gewichtsklassen!$A$3:$A$1980,Gewichtsklassen!$B$3:$B$1980),0)</f>
        <v>0</v>
      </c>
      <c r="J412" s="39"/>
      <c r="K412" s="40"/>
      <c r="L412" s="40">
        <f>IF(H412&gt;0,J412+K412,0)</f>
        <v>0</v>
      </c>
      <c r="M412" s="35"/>
      <c r="N412" s="34"/>
    </row>
    <row r="413" spans="1:14" x14ac:dyDescent="0.35">
      <c r="A413" s="34"/>
      <c r="B413" s="34"/>
      <c r="C413" s="35"/>
      <c r="D413" s="35"/>
      <c r="E413" s="36" t="str">
        <f>IF(D413="","",LOOKUP(D413,Altersgruppen!$D$5:$D$93,Altersgruppen!$A$5:$A$93))</f>
        <v/>
      </c>
      <c r="F413" s="36" t="str">
        <f>IF(D413="","",LOOKUP(D413,Altersgruppen!$D$5:$D$93,Altersgruppen!$B$5:$B$93))</f>
        <v/>
      </c>
      <c r="G413" s="34"/>
      <c r="H413" s="37"/>
      <c r="I413" s="38">
        <f>IF(C413="w",LOOKUP(H413,Gewichtsklassen!$A$3:$A$1980,Gewichtsklassen!$B$3:$B$1980),0)</f>
        <v>0</v>
      </c>
      <c r="J413" s="39"/>
      <c r="K413" s="40"/>
      <c r="L413" s="40">
        <f>IF(H413&gt;0,J413+K413,0)</f>
        <v>0</v>
      </c>
      <c r="M413" s="35"/>
      <c r="N413" s="34"/>
    </row>
    <row r="414" spans="1:14" x14ac:dyDescent="0.35">
      <c r="A414" s="34"/>
      <c r="B414" s="34"/>
      <c r="C414" s="35"/>
      <c r="D414" s="35"/>
      <c r="E414" s="36" t="str">
        <f>IF(D414="","",LOOKUP(D414,Altersgruppen!$D$5:$D$93,Altersgruppen!$A$5:$A$93))</f>
        <v/>
      </c>
      <c r="F414" s="36" t="str">
        <f>IF(D414="","",LOOKUP(D414,Altersgruppen!$D$5:$D$93,Altersgruppen!$B$5:$B$93))</f>
        <v/>
      </c>
      <c r="G414" s="34"/>
      <c r="H414" s="37"/>
      <c r="I414" s="38">
        <f>IF(C414="w",LOOKUP(H414,Gewichtsklassen!$A$3:$A$1980,Gewichtsklassen!$B$3:$B$1980),0)</f>
        <v>0</v>
      </c>
      <c r="J414" s="39"/>
      <c r="K414" s="40"/>
      <c r="L414" s="40">
        <f>IF(H414&gt;0,J414+K414,0)</f>
        <v>0</v>
      </c>
      <c r="M414" s="35"/>
      <c r="N414" s="34"/>
    </row>
    <row r="415" spans="1:14" x14ac:dyDescent="0.35">
      <c r="A415" s="34"/>
      <c r="B415" s="34"/>
      <c r="C415" s="35"/>
      <c r="D415" s="35"/>
      <c r="E415" s="36" t="str">
        <f>IF(D415="","",LOOKUP(D415,Altersgruppen!$D$5:$D$93,Altersgruppen!$A$5:$A$93))</f>
        <v/>
      </c>
      <c r="F415" s="36" t="str">
        <f>IF(D415="","",LOOKUP(D415,Altersgruppen!$D$5:$D$93,Altersgruppen!$B$5:$B$93))</f>
        <v/>
      </c>
      <c r="G415" s="34"/>
      <c r="H415" s="37"/>
      <c r="I415" s="38">
        <f>IF(C415="w",LOOKUP(H415,Gewichtsklassen!$A$3:$A$1980,Gewichtsklassen!$B$3:$B$1980),0)</f>
        <v>0</v>
      </c>
      <c r="J415" s="39"/>
      <c r="K415" s="40"/>
      <c r="L415" s="40">
        <f>IF(H415&gt;0,J415+K415,0)</f>
        <v>0</v>
      </c>
      <c r="M415" s="35"/>
      <c r="N415" s="34"/>
    </row>
    <row r="416" spans="1:14" x14ac:dyDescent="0.35">
      <c r="A416" s="34"/>
      <c r="B416" s="34"/>
      <c r="C416" s="35"/>
      <c r="D416" s="35"/>
      <c r="E416" s="36" t="str">
        <f>IF(D416="","",LOOKUP(D416,Altersgruppen!$D$5:$D$93,Altersgruppen!$A$5:$A$93))</f>
        <v/>
      </c>
      <c r="F416" s="36" t="str">
        <f>IF(D416="","",LOOKUP(D416,Altersgruppen!$D$5:$D$93,Altersgruppen!$B$5:$B$93))</f>
        <v/>
      </c>
      <c r="G416" s="34"/>
      <c r="H416" s="37"/>
      <c r="I416" s="38">
        <f>IF(C416="w",LOOKUP(H416,Gewichtsklassen!$A$3:$A$1980,Gewichtsklassen!$B$3:$B$1980),0)</f>
        <v>0</v>
      </c>
      <c r="J416" s="39"/>
      <c r="K416" s="40"/>
      <c r="L416" s="40">
        <f>IF(H416&gt;0,J416+K416,0)</f>
        <v>0</v>
      </c>
      <c r="M416" s="35"/>
      <c r="N416" s="34"/>
    </row>
    <row r="417" spans="1:14" x14ac:dyDescent="0.35">
      <c r="A417" s="34"/>
      <c r="B417" s="34"/>
      <c r="C417" s="35"/>
      <c r="D417" s="35"/>
      <c r="E417" s="36" t="str">
        <f>IF(D417="","",LOOKUP(D417,Altersgruppen!$D$5:$D$93,Altersgruppen!$A$5:$A$93))</f>
        <v/>
      </c>
      <c r="F417" s="36" t="str">
        <f>IF(D417="","",LOOKUP(D417,Altersgruppen!$D$5:$D$93,Altersgruppen!$B$5:$B$93))</f>
        <v/>
      </c>
      <c r="G417" s="34"/>
      <c r="H417" s="37"/>
      <c r="I417" s="38">
        <f>IF(C417="w",LOOKUP(H417,Gewichtsklassen!$A$3:$A$1980,Gewichtsklassen!$B$3:$B$1980),0)</f>
        <v>0</v>
      </c>
      <c r="J417" s="39"/>
      <c r="K417" s="40"/>
      <c r="L417" s="40">
        <f>IF(H417&gt;0,J417+K417,0)</f>
        <v>0</v>
      </c>
      <c r="M417" s="35"/>
      <c r="N417" s="34"/>
    </row>
    <row r="418" spans="1:14" x14ac:dyDescent="0.35">
      <c r="A418" s="34"/>
      <c r="B418" s="34"/>
      <c r="C418" s="35"/>
      <c r="D418" s="35"/>
      <c r="E418" s="36" t="str">
        <f>IF(D418="","",LOOKUP(D418,Altersgruppen!$D$5:$D$93,Altersgruppen!$A$5:$A$93))</f>
        <v/>
      </c>
      <c r="F418" s="36" t="str">
        <f>IF(D418="","",LOOKUP(D418,Altersgruppen!$D$5:$D$93,Altersgruppen!$B$5:$B$93))</f>
        <v/>
      </c>
      <c r="G418" s="34"/>
      <c r="H418" s="37"/>
      <c r="I418" s="38">
        <f>IF(C418="w",LOOKUP(H418,Gewichtsklassen!$A$3:$A$1980,Gewichtsklassen!$B$3:$B$1980),0)</f>
        <v>0</v>
      </c>
      <c r="J418" s="39"/>
      <c r="K418" s="40"/>
      <c r="L418" s="40">
        <f>IF(H418&gt;0,J418+K418,0)</f>
        <v>0</v>
      </c>
      <c r="M418" s="35"/>
      <c r="N418" s="34"/>
    </row>
    <row r="419" spans="1:14" x14ac:dyDescent="0.35">
      <c r="A419" s="34"/>
      <c r="B419" s="34"/>
      <c r="C419" s="35"/>
      <c r="D419" s="35"/>
      <c r="E419" s="36" t="str">
        <f>IF(D419="","",LOOKUP(D419,Altersgruppen!$D$5:$D$93,Altersgruppen!$A$5:$A$93))</f>
        <v/>
      </c>
      <c r="F419" s="36" t="str">
        <f>IF(D419="","",LOOKUP(D419,Altersgruppen!$D$5:$D$93,Altersgruppen!$B$5:$B$93))</f>
        <v/>
      </c>
      <c r="G419" s="34"/>
      <c r="H419" s="37"/>
      <c r="I419" s="38">
        <f>IF(C419="w",LOOKUP(H419,Gewichtsklassen!$A$3:$A$1980,Gewichtsklassen!$B$3:$B$1980),0)</f>
        <v>0</v>
      </c>
      <c r="J419" s="39"/>
      <c r="K419" s="40"/>
      <c r="L419" s="40">
        <f>IF(H419&gt;0,J419+K419,0)</f>
        <v>0</v>
      </c>
      <c r="M419" s="35"/>
      <c r="N419" s="34"/>
    </row>
    <row r="420" spans="1:14" x14ac:dyDescent="0.35">
      <c r="A420" s="34"/>
      <c r="B420" s="34"/>
      <c r="C420" s="35"/>
      <c r="D420" s="35"/>
      <c r="E420" s="36" t="str">
        <f>IF(D420="","",LOOKUP(D420,Altersgruppen!$D$5:$D$93,Altersgruppen!$A$5:$A$93))</f>
        <v/>
      </c>
      <c r="F420" s="36" t="str">
        <f>IF(D420="","",LOOKUP(D420,Altersgruppen!$D$5:$D$93,Altersgruppen!$B$5:$B$93))</f>
        <v/>
      </c>
      <c r="G420" s="34"/>
      <c r="H420" s="37"/>
      <c r="I420" s="38">
        <f>IF(C420="w",LOOKUP(H420,Gewichtsklassen!$A$3:$A$1980,Gewichtsklassen!$B$3:$B$1980),0)</f>
        <v>0</v>
      </c>
      <c r="J420" s="39"/>
      <c r="K420" s="40"/>
      <c r="L420" s="40">
        <f>IF(H420&gt;0,J420+K420,0)</f>
        <v>0</v>
      </c>
      <c r="M420" s="35"/>
      <c r="N420" s="34"/>
    </row>
    <row r="421" spans="1:14" x14ac:dyDescent="0.35">
      <c r="A421" s="34"/>
      <c r="B421" s="34"/>
      <c r="C421" s="35"/>
      <c r="D421" s="35"/>
      <c r="E421" s="36" t="str">
        <f>IF(D421="","",LOOKUP(D421,Altersgruppen!$D$5:$D$93,Altersgruppen!$A$5:$A$93))</f>
        <v/>
      </c>
      <c r="F421" s="36" t="str">
        <f>IF(D421="","",LOOKUP(D421,Altersgruppen!$D$5:$D$93,Altersgruppen!$B$5:$B$93))</f>
        <v/>
      </c>
      <c r="G421" s="34"/>
      <c r="H421" s="37"/>
      <c r="I421" s="38">
        <f>IF(C421="w",LOOKUP(H421,Gewichtsklassen!$A$3:$A$1980,Gewichtsklassen!$B$3:$B$1980),0)</f>
        <v>0</v>
      </c>
      <c r="J421" s="39"/>
      <c r="K421" s="40"/>
      <c r="L421" s="40">
        <f>IF(H421&gt;0,J421+K421,0)</f>
        <v>0</v>
      </c>
      <c r="M421" s="35"/>
      <c r="N421" s="34"/>
    </row>
    <row r="422" spans="1:14" x14ac:dyDescent="0.35">
      <c r="A422" s="34"/>
      <c r="B422" s="34"/>
      <c r="C422" s="35"/>
      <c r="D422" s="35"/>
      <c r="E422" s="36" t="str">
        <f>IF(D422="","",LOOKUP(D422,Altersgruppen!$D$5:$D$93,Altersgruppen!$A$5:$A$93))</f>
        <v/>
      </c>
      <c r="F422" s="36" t="str">
        <f>IF(D422="","",LOOKUP(D422,Altersgruppen!$D$5:$D$93,Altersgruppen!$B$5:$B$93))</f>
        <v/>
      </c>
      <c r="G422" s="34"/>
      <c r="H422" s="37"/>
      <c r="I422" s="38">
        <f>IF(C422="w",LOOKUP(H422,Gewichtsklassen!$A$3:$A$1980,Gewichtsklassen!$B$3:$B$1980),0)</f>
        <v>0</v>
      </c>
      <c r="J422" s="39"/>
      <c r="K422" s="40"/>
      <c r="L422" s="40">
        <f>IF(H422&gt;0,J422+K422,0)</f>
        <v>0</v>
      </c>
      <c r="M422" s="35"/>
      <c r="N422" s="34"/>
    </row>
    <row r="423" spans="1:14" x14ac:dyDescent="0.35">
      <c r="A423" s="34"/>
      <c r="B423" s="34"/>
      <c r="C423" s="35"/>
      <c r="D423" s="35"/>
      <c r="E423" s="36" t="str">
        <f>IF(D423="","",LOOKUP(D423,Altersgruppen!$D$5:$D$93,Altersgruppen!$A$5:$A$93))</f>
        <v/>
      </c>
      <c r="F423" s="36" t="str">
        <f>IF(D423="","",LOOKUP(D423,Altersgruppen!$D$5:$D$93,Altersgruppen!$B$5:$B$93))</f>
        <v/>
      </c>
      <c r="G423" s="34"/>
      <c r="H423" s="37"/>
      <c r="I423" s="38">
        <f>IF(C423="w",LOOKUP(H423,Gewichtsklassen!$A$3:$A$1980,Gewichtsklassen!$B$3:$B$1980),0)</f>
        <v>0</v>
      </c>
      <c r="J423" s="39"/>
      <c r="K423" s="40"/>
      <c r="L423" s="40">
        <f>IF(H423&gt;0,J423+K423,0)</f>
        <v>0</v>
      </c>
      <c r="M423" s="35"/>
      <c r="N423" s="34"/>
    </row>
    <row r="424" spans="1:14" x14ac:dyDescent="0.35">
      <c r="A424" s="34"/>
      <c r="B424" s="34"/>
      <c r="C424" s="35"/>
      <c r="D424" s="35"/>
      <c r="E424" s="36" t="str">
        <f>IF(D424="","",LOOKUP(D424,Altersgruppen!$D$5:$D$93,Altersgruppen!$A$5:$A$93))</f>
        <v/>
      </c>
      <c r="F424" s="36" t="str">
        <f>IF(D424="","",LOOKUP(D424,Altersgruppen!$D$5:$D$93,Altersgruppen!$B$5:$B$93))</f>
        <v/>
      </c>
      <c r="G424" s="34"/>
      <c r="H424" s="37"/>
      <c r="I424" s="38">
        <f>IF(C424="w",LOOKUP(H424,Gewichtsklassen!$A$3:$A$1980,Gewichtsklassen!$B$3:$B$1980),0)</f>
        <v>0</v>
      </c>
      <c r="J424" s="39"/>
      <c r="K424" s="40"/>
      <c r="L424" s="40">
        <f>IF(H424&gt;0,J424+K424,0)</f>
        <v>0</v>
      </c>
      <c r="M424" s="35"/>
      <c r="N424" s="34"/>
    </row>
    <row r="425" spans="1:14" x14ac:dyDescent="0.35">
      <c r="A425" s="34"/>
      <c r="B425" s="34"/>
      <c r="C425" s="35"/>
      <c r="D425" s="35"/>
      <c r="E425" s="36" t="str">
        <f>IF(D425="","",LOOKUP(D425,Altersgruppen!$D$5:$D$93,Altersgruppen!$A$5:$A$93))</f>
        <v/>
      </c>
      <c r="F425" s="36" t="str">
        <f>IF(D425="","",LOOKUP(D425,Altersgruppen!$D$5:$D$93,Altersgruppen!$B$5:$B$93))</f>
        <v/>
      </c>
      <c r="G425" s="34"/>
      <c r="H425" s="37"/>
      <c r="I425" s="38">
        <f>IF(C425="w",LOOKUP(H425,Gewichtsklassen!$A$3:$A$1980,Gewichtsklassen!$B$3:$B$1980),0)</f>
        <v>0</v>
      </c>
      <c r="J425" s="39"/>
      <c r="K425" s="40"/>
      <c r="L425" s="40">
        <f>IF(H425&gt;0,J425+K425,0)</f>
        <v>0</v>
      </c>
      <c r="M425" s="35"/>
      <c r="N425" s="34"/>
    </row>
    <row r="426" spans="1:14" x14ac:dyDescent="0.35">
      <c r="A426" s="34"/>
      <c r="B426" s="34"/>
      <c r="C426" s="35"/>
      <c r="D426" s="35"/>
      <c r="E426" s="36" t="str">
        <f>IF(D426="","",LOOKUP(D426,Altersgruppen!$D$5:$D$93,Altersgruppen!$A$5:$A$93))</f>
        <v/>
      </c>
      <c r="F426" s="36" t="str">
        <f>IF(D426="","",LOOKUP(D426,Altersgruppen!$D$5:$D$93,Altersgruppen!$B$5:$B$93))</f>
        <v/>
      </c>
      <c r="G426" s="34"/>
      <c r="H426" s="37"/>
      <c r="I426" s="38">
        <f>IF(C426="w",LOOKUP(H426,Gewichtsklassen!$A$3:$A$1980,Gewichtsklassen!$B$3:$B$1980),0)</f>
        <v>0</v>
      </c>
      <c r="J426" s="39"/>
      <c r="K426" s="40"/>
      <c r="L426" s="40">
        <f>IF(H426&gt;0,J426+K426,0)</f>
        <v>0</v>
      </c>
      <c r="M426" s="35"/>
      <c r="N426" s="34"/>
    </row>
    <row r="427" spans="1:14" x14ac:dyDescent="0.35">
      <c r="A427" s="34"/>
      <c r="B427" s="34"/>
      <c r="C427" s="35"/>
      <c r="D427" s="35"/>
      <c r="E427" s="36" t="str">
        <f>IF(D427="","",LOOKUP(D427,Altersgruppen!$D$5:$D$93,Altersgruppen!$A$5:$A$93))</f>
        <v/>
      </c>
      <c r="F427" s="36" t="str">
        <f>IF(D427="","",LOOKUP(D427,Altersgruppen!$D$5:$D$93,Altersgruppen!$B$5:$B$93))</f>
        <v/>
      </c>
      <c r="G427" s="34"/>
      <c r="H427" s="37"/>
      <c r="I427" s="38">
        <f>IF(C427="w",LOOKUP(H427,Gewichtsklassen!$A$3:$A$1980,Gewichtsklassen!$B$3:$B$1980),0)</f>
        <v>0</v>
      </c>
      <c r="J427" s="39"/>
      <c r="K427" s="40"/>
      <c r="L427" s="40">
        <f>IF(H427&gt;0,J427+K427,0)</f>
        <v>0</v>
      </c>
      <c r="M427" s="35"/>
      <c r="N427" s="34"/>
    </row>
    <row r="428" spans="1:14" x14ac:dyDescent="0.35">
      <c r="A428" s="34"/>
      <c r="B428" s="34"/>
      <c r="C428" s="35"/>
      <c r="D428" s="35"/>
      <c r="E428" s="36" t="str">
        <f>IF(D428="","",LOOKUP(D428,Altersgruppen!$D$5:$D$93,Altersgruppen!$A$5:$A$93))</f>
        <v/>
      </c>
      <c r="F428" s="36" t="str">
        <f>IF(D428="","",LOOKUP(D428,Altersgruppen!$D$5:$D$93,Altersgruppen!$B$5:$B$93))</f>
        <v/>
      </c>
      <c r="G428" s="34"/>
      <c r="H428" s="37"/>
      <c r="I428" s="38">
        <f>IF(C428="w",LOOKUP(H428,Gewichtsklassen!$A$3:$A$1980,Gewichtsklassen!$B$3:$B$1980),0)</f>
        <v>0</v>
      </c>
      <c r="J428" s="39"/>
      <c r="K428" s="40"/>
      <c r="L428" s="40">
        <f>IF(H428&gt;0,J428+K428,0)</f>
        <v>0</v>
      </c>
      <c r="M428" s="35"/>
      <c r="N428" s="34"/>
    </row>
    <row r="429" spans="1:14" x14ac:dyDescent="0.35">
      <c r="A429" s="34"/>
      <c r="B429" s="34"/>
      <c r="C429" s="35"/>
      <c r="D429" s="35"/>
      <c r="E429" s="36" t="str">
        <f>IF(D429="","",LOOKUP(D429,Altersgruppen!$D$5:$D$93,Altersgruppen!$A$5:$A$93))</f>
        <v/>
      </c>
      <c r="F429" s="36" t="str">
        <f>IF(D429="","",LOOKUP(D429,Altersgruppen!$D$5:$D$93,Altersgruppen!$B$5:$B$93))</f>
        <v/>
      </c>
      <c r="G429" s="34"/>
      <c r="H429" s="37"/>
      <c r="I429" s="38">
        <f>IF(C429="w",LOOKUP(H429,Gewichtsklassen!$A$3:$A$1980,Gewichtsklassen!$B$3:$B$1980),0)</f>
        <v>0</v>
      </c>
      <c r="J429" s="39"/>
      <c r="K429" s="40"/>
      <c r="L429" s="40">
        <f>IF(H429&gt;0,J429+K429,0)</f>
        <v>0</v>
      </c>
      <c r="M429" s="35"/>
      <c r="N429" s="34"/>
    </row>
    <row r="430" spans="1:14" x14ac:dyDescent="0.35">
      <c r="A430" s="34"/>
      <c r="B430" s="34"/>
      <c r="C430" s="35"/>
      <c r="D430" s="35"/>
      <c r="E430" s="36" t="str">
        <f>IF(D430="","",LOOKUP(D430,Altersgruppen!$D$5:$D$93,Altersgruppen!$A$5:$A$93))</f>
        <v/>
      </c>
      <c r="F430" s="36" t="str">
        <f>IF(D430="","",LOOKUP(D430,Altersgruppen!$D$5:$D$93,Altersgruppen!$B$5:$B$93))</f>
        <v/>
      </c>
      <c r="G430" s="34"/>
      <c r="H430" s="37"/>
      <c r="I430" s="38">
        <f>IF(C430="w",LOOKUP(H430,Gewichtsklassen!$A$3:$A$1980,Gewichtsklassen!$B$3:$B$1980),0)</f>
        <v>0</v>
      </c>
      <c r="J430" s="39"/>
      <c r="K430" s="40"/>
      <c r="L430" s="40">
        <f>IF(H430&gt;0,J430+K430,0)</f>
        <v>0</v>
      </c>
      <c r="M430" s="35"/>
      <c r="N430" s="34"/>
    </row>
    <row r="431" spans="1:14" x14ac:dyDescent="0.35">
      <c r="A431" s="34"/>
      <c r="B431" s="34"/>
      <c r="C431" s="35"/>
      <c r="D431" s="35"/>
      <c r="E431" s="36" t="str">
        <f>IF(D431="","",LOOKUP(D431,Altersgruppen!$D$5:$D$93,Altersgruppen!$A$5:$A$93))</f>
        <v/>
      </c>
      <c r="F431" s="36" t="str">
        <f>IF(D431="","",LOOKUP(D431,Altersgruppen!$D$5:$D$93,Altersgruppen!$B$5:$B$93))</f>
        <v/>
      </c>
      <c r="G431" s="34"/>
      <c r="H431" s="37"/>
      <c r="I431" s="38">
        <f>IF(C431="w",LOOKUP(H431,Gewichtsklassen!$A$3:$A$1980,Gewichtsklassen!$B$3:$B$1980),0)</f>
        <v>0</v>
      </c>
      <c r="J431" s="39"/>
      <c r="K431" s="40"/>
      <c r="L431" s="40">
        <f>IF(H431&gt;0,J431+K431,0)</f>
        <v>0</v>
      </c>
      <c r="M431" s="35"/>
      <c r="N431" s="34"/>
    </row>
    <row r="432" spans="1:14" x14ac:dyDescent="0.35">
      <c r="A432" s="34"/>
      <c r="B432" s="34"/>
      <c r="C432" s="35"/>
      <c r="D432" s="35"/>
      <c r="E432" s="36" t="str">
        <f>IF(D432="","",LOOKUP(D432,Altersgruppen!$D$5:$D$93,Altersgruppen!$A$5:$A$93))</f>
        <v/>
      </c>
      <c r="F432" s="36" t="str">
        <f>IF(D432="","",LOOKUP(D432,Altersgruppen!$D$5:$D$93,Altersgruppen!$B$5:$B$93))</f>
        <v/>
      </c>
      <c r="G432" s="34"/>
      <c r="H432" s="37"/>
      <c r="I432" s="38">
        <f>IF(C432="w",LOOKUP(H432,Gewichtsklassen!$A$3:$A$1980,Gewichtsklassen!$B$3:$B$1980),0)</f>
        <v>0</v>
      </c>
      <c r="J432" s="39"/>
      <c r="K432" s="40"/>
      <c r="L432" s="40">
        <f>IF(H432&gt;0,J432+K432,0)</f>
        <v>0</v>
      </c>
      <c r="M432" s="35"/>
      <c r="N432" s="34"/>
    </row>
    <row r="433" spans="1:14" x14ac:dyDescent="0.35">
      <c r="A433" s="34"/>
      <c r="B433" s="34"/>
      <c r="C433" s="35"/>
      <c r="D433" s="35"/>
      <c r="E433" s="36" t="str">
        <f>IF(D433="","",LOOKUP(D433,Altersgruppen!$D$5:$D$93,Altersgruppen!$A$5:$A$93))</f>
        <v/>
      </c>
      <c r="F433" s="36" t="str">
        <f>IF(D433="","",LOOKUP(D433,Altersgruppen!$D$5:$D$93,Altersgruppen!$B$5:$B$93))</f>
        <v/>
      </c>
      <c r="G433" s="34"/>
      <c r="H433" s="37"/>
      <c r="I433" s="38">
        <f>IF(C433="w",LOOKUP(H433,Gewichtsklassen!$A$3:$A$1980,Gewichtsklassen!$B$3:$B$1980),0)</f>
        <v>0</v>
      </c>
      <c r="J433" s="39"/>
      <c r="K433" s="40"/>
      <c r="L433" s="40">
        <f>IF(H433&gt;0,J433+K433,0)</f>
        <v>0</v>
      </c>
      <c r="M433" s="35"/>
      <c r="N433" s="34"/>
    </row>
    <row r="434" spans="1:14" x14ac:dyDescent="0.35">
      <c r="A434" s="34"/>
      <c r="B434" s="34"/>
      <c r="C434" s="35"/>
      <c r="D434" s="35"/>
      <c r="E434" s="36" t="str">
        <f>IF(D434="","",LOOKUP(D434,Altersgruppen!$D$5:$D$93,Altersgruppen!$A$5:$A$93))</f>
        <v/>
      </c>
      <c r="F434" s="36" t="str">
        <f>IF(D434="","",LOOKUP(D434,Altersgruppen!$D$5:$D$93,Altersgruppen!$B$5:$B$93))</f>
        <v/>
      </c>
      <c r="G434" s="34"/>
      <c r="H434" s="37"/>
      <c r="I434" s="38">
        <f>IF(C434="w",LOOKUP(H434,Gewichtsklassen!$A$3:$A$1980,Gewichtsklassen!$B$3:$B$1980),0)</f>
        <v>0</v>
      </c>
      <c r="J434" s="39"/>
      <c r="K434" s="40"/>
      <c r="L434" s="40">
        <f>IF(H434&gt;0,J434+K434,0)</f>
        <v>0</v>
      </c>
      <c r="M434" s="35"/>
      <c r="N434" s="34"/>
    </row>
    <row r="435" spans="1:14" x14ac:dyDescent="0.35">
      <c r="A435" s="34"/>
      <c r="B435" s="34"/>
      <c r="C435" s="35"/>
      <c r="D435" s="35"/>
      <c r="E435" s="36" t="str">
        <f>IF(D435="","",LOOKUP(D435,Altersgruppen!$D$5:$D$93,Altersgruppen!$A$5:$A$93))</f>
        <v/>
      </c>
      <c r="F435" s="36" t="str">
        <f>IF(D435="","",LOOKUP(D435,Altersgruppen!$D$5:$D$93,Altersgruppen!$B$5:$B$93))</f>
        <v/>
      </c>
      <c r="G435" s="34"/>
      <c r="H435" s="37"/>
      <c r="I435" s="38">
        <f>IF(C435="w",LOOKUP(H435,Gewichtsklassen!$A$3:$A$1980,Gewichtsklassen!$B$3:$B$1980),0)</f>
        <v>0</v>
      </c>
      <c r="J435" s="39"/>
      <c r="K435" s="40"/>
      <c r="L435" s="40">
        <f>IF(H435&gt;0,J435+K435,0)</f>
        <v>0</v>
      </c>
      <c r="M435" s="35"/>
      <c r="N435" s="34"/>
    </row>
    <row r="436" spans="1:14" x14ac:dyDescent="0.35">
      <c r="A436" s="34"/>
      <c r="B436" s="34"/>
      <c r="C436" s="35"/>
      <c r="D436" s="35"/>
      <c r="E436" s="36" t="str">
        <f>IF(D436="","",LOOKUP(D436,Altersgruppen!$D$5:$D$93,Altersgruppen!$A$5:$A$93))</f>
        <v/>
      </c>
      <c r="F436" s="36" t="str">
        <f>IF(D436="","",LOOKUP(D436,Altersgruppen!$D$5:$D$93,Altersgruppen!$B$5:$B$93))</f>
        <v/>
      </c>
      <c r="G436" s="34"/>
      <c r="H436" s="37"/>
      <c r="I436" s="38">
        <f>IF(C436="w",LOOKUP(H436,Gewichtsklassen!$A$3:$A$1980,Gewichtsklassen!$B$3:$B$1980),0)</f>
        <v>0</v>
      </c>
      <c r="J436" s="39"/>
      <c r="K436" s="40"/>
      <c r="L436" s="40">
        <f>IF(H436&gt;0,J436+K436,0)</f>
        <v>0</v>
      </c>
      <c r="M436" s="35"/>
      <c r="N436" s="34"/>
    </row>
    <row r="437" spans="1:14" x14ac:dyDescent="0.35">
      <c r="A437" s="34"/>
      <c r="B437" s="34"/>
      <c r="C437" s="35"/>
      <c r="D437" s="35"/>
      <c r="E437" s="36" t="str">
        <f>IF(D437="","",LOOKUP(D437,Altersgruppen!$D$5:$D$93,Altersgruppen!$A$5:$A$93))</f>
        <v/>
      </c>
      <c r="F437" s="36" t="str">
        <f>IF(D437="","",LOOKUP(D437,Altersgruppen!$D$5:$D$93,Altersgruppen!$B$5:$B$93))</f>
        <v/>
      </c>
      <c r="G437" s="34"/>
      <c r="H437" s="37"/>
      <c r="I437" s="38">
        <f>IF(C437="w",LOOKUP(H437,Gewichtsklassen!$A$3:$A$1980,Gewichtsklassen!$B$3:$B$1980),0)</f>
        <v>0</v>
      </c>
      <c r="J437" s="39"/>
      <c r="K437" s="40"/>
      <c r="L437" s="40">
        <f>IF(H437&gt;0,J437+K437,0)</f>
        <v>0</v>
      </c>
      <c r="M437" s="35"/>
      <c r="N437" s="34"/>
    </row>
    <row r="438" spans="1:14" x14ac:dyDescent="0.35">
      <c r="A438" s="34"/>
      <c r="B438" s="34"/>
      <c r="C438" s="35"/>
      <c r="D438" s="35"/>
      <c r="E438" s="36" t="str">
        <f>IF(D438="","",LOOKUP(D438,Altersgruppen!$D$5:$D$93,Altersgruppen!$A$5:$A$93))</f>
        <v/>
      </c>
      <c r="F438" s="36" t="str">
        <f>IF(D438="","",LOOKUP(D438,Altersgruppen!$D$5:$D$93,Altersgruppen!$B$5:$B$93))</f>
        <v/>
      </c>
      <c r="G438" s="34"/>
      <c r="H438" s="37"/>
      <c r="I438" s="38">
        <f>IF(C438="w",LOOKUP(H438,Gewichtsklassen!$A$3:$A$1980,Gewichtsklassen!$B$3:$B$1980),0)</f>
        <v>0</v>
      </c>
      <c r="J438" s="39"/>
      <c r="K438" s="40"/>
      <c r="L438" s="40">
        <f>IF(H438&gt;0,J438+K438,0)</f>
        <v>0</v>
      </c>
      <c r="M438" s="35"/>
      <c r="N438" s="34"/>
    </row>
    <row r="439" spans="1:14" x14ac:dyDescent="0.35">
      <c r="A439" s="34"/>
      <c r="B439" s="34"/>
      <c r="C439" s="35"/>
      <c r="D439" s="35"/>
      <c r="E439" s="36" t="str">
        <f>IF(D439="","",LOOKUP(D439,Altersgruppen!$D$5:$D$93,Altersgruppen!$A$5:$A$93))</f>
        <v/>
      </c>
      <c r="F439" s="36" t="str">
        <f>IF(D439="","",LOOKUP(D439,Altersgruppen!$D$5:$D$93,Altersgruppen!$B$5:$B$93))</f>
        <v/>
      </c>
      <c r="G439" s="34"/>
      <c r="H439" s="37"/>
      <c r="I439" s="38">
        <f>IF(C439="w",LOOKUP(H439,Gewichtsklassen!$A$3:$A$1980,Gewichtsklassen!$B$3:$B$1980),0)</f>
        <v>0</v>
      </c>
      <c r="J439" s="39"/>
      <c r="K439" s="40"/>
      <c r="L439" s="40">
        <f>IF(H439&gt;0,J439+K439,0)</f>
        <v>0</v>
      </c>
      <c r="M439" s="35"/>
      <c r="N439" s="34"/>
    </row>
    <row r="440" spans="1:14" x14ac:dyDescent="0.35">
      <c r="A440" s="34"/>
      <c r="B440" s="34"/>
      <c r="C440" s="35"/>
      <c r="D440" s="35"/>
      <c r="E440" s="36" t="str">
        <f>IF(D440="","",LOOKUP(D440,Altersgruppen!$D$5:$D$93,Altersgruppen!$A$5:$A$93))</f>
        <v/>
      </c>
      <c r="F440" s="36" t="str">
        <f>IF(D440="","",LOOKUP(D440,Altersgruppen!$D$5:$D$93,Altersgruppen!$B$5:$B$93))</f>
        <v/>
      </c>
      <c r="G440" s="34"/>
      <c r="H440" s="37"/>
      <c r="I440" s="38">
        <f>IF(C440="w",LOOKUP(H440,Gewichtsklassen!$A$3:$A$1980,Gewichtsklassen!$B$3:$B$1980),0)</f>
        <v>0</v>
      </c>
      <c r="J440" s="39"/>
      <c r="K440" s="40"/>
      <c r="L440" s="40">
        <f>IF(H440&gt;0,J440+K440,0)</f>
        <v>0</v>
      </c>
      <c r="M440" s="35"/>
      <c r="N440" s="34"/>
    </row>
    <row r="441" spans="1:14" x14ac:dyDescent="0.35">
      <c r="A441" s="34"/>
      <c r="B441" s="34"/>
      <c r="C441" s="35"/>
      <c r="D441" s="35"/>
      <c r="E441" s="36" t="str">
        <f>IF(D441="","",LOOKUP(D441,Altersgruppen!$D$5:$D$93,Altersgruppen!$A$5:$A$93))</f>
        <v/>
      </c>
      <c r="F441" s="36" t="str">
        <f>IF(D441="","",LOOKUP(D441,Altersgruppen!$D$5:$D$93,Altersgruppen!$B$5:$B$93))</f>
        <v/>
      </c>
      <c r="G441" s="34"/>
      <c r="H441" s="37"/>
      <c r="I441" s="38">
        <f>IF(C441="w",LOOKUP(H441,Gewichtsklassen!$A$3:$A$1980,Gewichtsklassen!$B$3:$B$1980),0)</f>
        <v>0</v>
      </c>
      <c r="J441" s="39"/>
      <c r="K441" s="40"/>
      <c r="L441" s="40">
        <f>IF(H441&gt;0,J441+K441,0)</f>
        <v>0</v>
      </c>
      <c r="M441" s="35"/>
      <c r="N441" s="34"/>
    </row>
    <row r="442" spans="1:14" x14ac:dyDescent="0.35">
      <c r="A442" s="34"/>
      <c r="B442" s="34"/>
      <c r="C442" s="35"/>
      <c r="D442" s="35"/>
      <c r="E442" s="36" t="str">
        <f>IF(D442="","",LOOKUP(D442,Altersgruppen!$D$5:$D$93,Altersgruppen!$A$5:$A$93))</f>
        <v/>
      </c>
      <c r="F442" s="36" t="str">
        <f>IF(D442="","",LOOKUP(D442,Altersgruppen!$D$5:$D$93,Altersgruppen!$B$5:$B$93))</f>
        <v/>
      </c>
      <c r="G442" s="34"/>
      <c r="H442" s="37"/>
      <c r="I442" s="38">
        <f>IF(C442="w",LOOKUP(H442,Gewichtsklassen!$A$3:$A$1980,Gewichtsklassen!$B$3:$B$1980),0)</f>
        <v>0</v>
      </c>
      <c r="J442" s="39"/>
      <c r="K442" s="40"/>
      <c r="L442" s="40">
        <f>IF(H442&gt;0,J442+K442,0)</f>
        <v>0</v>
      </c>
      <c r="M442" s="35"/>
      <c r="N442" s="34"/>
    </row>
    <row r="443" spans="1:14" x14ac:dyDescent="0.35">
      <c r="A443" s="34"/>
      <c r="B443" s="34"/>
      <c r="C443" s="35"/>
      <c r="D443" s="35"/>
      <c r="E443" s="36" t="str">
        <f>IF(D443="","",LOOKUP(D443,Altersgruppen!$D$5:$D$93,Altersgruppen!$A$5:$A$93))</f>
        <v/>
      </c>
      <c r="F443" s="36" t="str">
        <f>IF(D443="","",LOOKUP(D443,Altersgruppen!$D$5:$D$93,Altersgruppen!$B$5:$B$93))</f>
        <v/>
      </c>
      <c r="G443" s="34"/>
      <c r="H443" s="37"/>
      <c r="I443" s="38">
        <f>IF(C443="w",LOOKUP(H443,Gewichtsklassen!$A$3:$A$1980,Gewichtsklassen!$B$3:$B$1980),0)</f>
        <v>0</v>
      </c>
      <c r="J443" s="39"/>
      <c r="K443" s="40"/>
      <c r="L443" s="40">
        <f>IF(H443&gt;0,J443+K443,0)</f>
        <v>0</v>
      </c>
      <c r="M443" s="35"/>
      <c r="N443" s="34"/>
    </row>
    <row r="444" spans="1:14" x14ac:dyDescent="0.35">
      <c r="A444" s="34"/>
      <c r="B444" s="34"/>
      <c r="C444" s="35"/>
      <c r="D444" s="35"/>
      <c r="E444" s="36" t="str">
        <f>IF(D444="","",LOOKUP(D444,Altersgruppen!$D$5:$D$93,Altersgruppen!$A$5:$A$93))</f>
        <v/>
      </c>
      <c r="F444" s="36" t="str">
        <f>IF(D444="","",LOOKUP(D444,Altersgruppen!$D$5:$D$93,Altersgruppen!$B$5:$B$93))</f>
        <v/>
      </c>
      <c r="G444" s="34"/>
      <c r="H444" s="37"/>
      <c r="I444" s="38">
        <f>IF(C444="w",LOOKUP(H444,Gewichtsklassen!$A$3:$A$1980,Gewichtsklassen!$B$3:$B$1980),0)</f>
        <v>0</v>
      </c>
      <c r="J444" s="39"/>
      <c r="K444" s="40"/>
      <c r="L444" s="40">
        <f>IF(H444&gt;0,J444+K444,0)</f>
        <v>0</v>
      </c>
      <c r="M444" s="35"/>
      <c r="N444" s="34"/>
    </row>
    <row r="445" spans="1:14" x14ac:dyDescent="0.35">
      <c r="A445" s="34"/>
      <c r="B445" s="34"/>
      <c r="C445" s="35"/>
      <c r="D445" s="35"/>
      <c r="E445" s="36" t="str">
        <f>IF(D445="","",LOOKUP(D445,Altersgruppen!$D$5:$D$93,Altersgruppen!$A$5:$A$93))</f>
        <v/>
      </c>
      <c r="F445" s="36" t="str">
        <f>IF(D445="","",LOOKUP(D445,Altersgruppen!$D$5:$D$93,Altersgruppen!$B$5:$B$93))</f>
        <v/>
      </c>
      <c r="G445" s="34"/>
      <c r="H445" s="37"/>
      <c r="I445" s="38">
        <f>IF(C445="w",LOOKUP(H445,Gewichtsklassen!$A$3:$A$1980,Gewichtsklassen!$B$3:$B$1980),0)</f>
        <v>0</v>
      </c>
      <c r="J445" s="39"/>
      <c r="K445" s="40"/>
      <c r="L445" s="40">
        <f>IF(H445&gt;0,J445+K445,0)</f>
        <v>0</v>
      </c>
      <c r="M445" s="35"/>
      <c r="N445" s="34"/>
    </row>
    <row r="446" spans="1:14" x14ac:dyDescent="0.35">
      <c r="A446" s="34"/>
      <c r="B446" s="34"/>
      <c r="C446" s="35"/>
      <c r="D446" s="35"/>
      <c r="E446" s="36" t="str">
        <f>IF(D446="","",LOOKUP(D446,Altersgruppen!$D$5:$D$93,Altersgruppen!$A$5:$A$93))</f>
        <v/>
      </c>
      <c r="F446" s="36" t="str">
        <f>IF(D446="","",LOOKUP(D446,Altersgruppen!$D$5:$D$93,Altersgruppen!$B$5:$B$93))</f>
        <v/>
      </c>
      <c r="G446" s="34"/>
      <c r="H446" s="37"/>
      <c r="I446" s="38">
        <f>IF(C446="w",LOOKUP(H446,Gewichtsklassen!$A$3:$A$1980,Gewichtsklassen!$B$3:$B$1980),0)</f>
        <v>0</v>
      </c>
      <c r="J446" s="39"/>
      <c r="K446" s="40"/>
      <c r="L446" s="40">
        <f>IF(H446&gt;0,J446+K446,0)</f>
        <v>0</v>
      </c>
      <c r="M446" s="35"/>
      <c r="N446" s="34"/>
    </row>
    <row r="447" spans="1:14" x14ac:dyDescent="0.35">
      <c r="A447" s="34"/>
      <c r="B447" s="34"/>
      <c r="C447" s="35"/>
      <c r="D447" s="35"/>
      <c r="E447" s="36" t="str">
        <f>IF(D447="","",LOOKUP(D447,Altersgruppen!$D$5:$D$93,Altersgruppen!$A$5:$A$93))</f>
        <v/>
      </c>
      <c r="F447" s="36" t="str">
        <f>IF(D447="","",LOOKUP(D447,Altersgruppen!$D$5:$D$93,Altersgruppen!$B$5:$B$93))</f>
        <v/>
      </c>
      <c r="G447" s="34"/>
      <c r="H447" s="37"/>
      <c r="I447" s="38">
        <f>IF(C447="w",LOOKUP(H447,Gewichtsklassen!$A$3:$A$1980,Gewichtsklassen!$B$3:$B$1980),0)</f>
        <v>0</v>
      </c>
      <c r="J447" s="39"/>
      <c r="K447" s="40"/>
      <c r="L447" s="40">
        <f>IF(H447&gt;0,J447+K447,0)</f>
        <v>0</v>
      </c>
      <c r="M447" s="35"/>
      <c r="N447" s="34"/>
    </row>
    <row r="448" spans="1:14" x14ac:dyDescent="0.35">
      <c r="A448" s="34"/>
      <c r="B448" s="34"/>
      <c r="C448" s="35"/>
      <c r="D448" s="35"/>
      <c r="E448" s="36" t="str">
        <f>IF(D448="","",LOOKUP(D448,Altersgruppen!$D$5:$D$93,Altersgruppen!$A$5:$A$93))</f>
        <v/>
      </c>
      <c r="F448" s="36" t="str">
        <f>IF(D448="","",LOOKUP(D448,Altersgruppen!$D$5:$D$93,Altersgruppen!$B$5:$B$93))</f>
        <v/>
      </c>
      <c r="G448" s="34"/>
      <c r="H448" s="37"/>
      <c r="I448" s="38">
        <f>IF(C448="w",LOOKUP(H448,Gewichtsklassen!$A$3:$A$1980,Gewichtsklassen!$B$3:$B$1980),0)</f>
        <v>0</v>
      </c>
      <c r="J448" s="39"/>
      <c r="K448" s="40"/>
      <c r="L448" s="40">
        <f>IF(H448&gt;0,J448+K448,0)</f>
        <v>0</v>
      </c>
      <c r="M448" s="35"/>
      <c r="N448" s="34"/>
    </row>
    <row r="449" spans="1:14" x14ac:dyDescent="0.35">
      <c r="A449" s="34"/>
      <c r="B449" s="34"/>
      <c r="C449" s="35"/>
      <c r="D449" s="35"/>
      <c r="E449" s="36" t="str">
        <f>IF(D449="","",LOOKUP(D449,Altersgruppen!$D$5:$D$93,Altersgruppen!$A$5:$A$93))</f>
        <v/>
      </c>
      <c r="F449" s="36" t="str">
        <f>IF(D449="","",LOOKUP(D449,Altersgruppen!$D$5:$D$93,Altersgruppen!$B$5:$B$93))</f>
        <v/>
      </c>
      <c r="G449" s="34"/>
      <c r="H449" s="37"/>
      <c r="I449" s="38">
        <f>IF(C449="w",LOOKUP(H449,Gewichtsklassen!$A$3:$A$1980,Gewichtsklassen!$B$3:$B$1980),0)</f>
        <v>0</v>
      </c>
      <c r="J449" s="39"/>
      <c r="K449" s="40"/>
      <c r="L449" s="40">
        <f>IF(H449&gt;0,J449+K449,0)</f>
        <v>0</v>
      </c>
      <c r="M449" s="35"/>
      <c r="N449" s="34"/>
    </row>
    <row r="450" spans="1:14" x14ac:dyDescent="0.35">
      <c r="A450" s="34"/>
      <c r="B450" s="34"/>
      <c r="C450" s="35"/>
      <c r="D450" s="35"/>
      <c r="E450" s="36" t="str">
        <f>IF(D450="","",LOOKUP(D450,Altersgruppen!$D$5:$D$93,Altersgruppen!$A$5:$A$93))</f>
        <v/>
      </c>
      <c r="F450" s="36" t="str">
        <f>IF(D450="","",LOOKUP(D450,Altersgruppen!$D$5:$D$93,Altersgruppen!$B$5:$B$93))</f>
        <v/>
      </c>
      <c r="G450" s="34"/>
      <c r="H450" s="37"/>
      <c r="I450" s="38">
        <f>IF(C450="w",LOOKUP(H450,Gewichtsklassen!$A$3:$A$1980,Gewichtsklassen!$B$3:$B$1980),0)</f>
        <v>0</v>
      </c>
      <c r="J450" s="39"/>
      <c r="K450" s="40"/>
      <c r="L450" s="40">
        <f>IF(H450&gt;0,J450+K450,0)</f>
        <v>0</v>
      </c>
      <c r="M450" s="35"/>
      <c r="N450" s="34"/>
    </row>
    <row r="451" spans="1:14" x14ac:dyDescent="0.35">
      <c r="A451" s="34"/>
      <c r="B451" s="34"/>
      <c r="C451" s="35"/>
      <c r="D451" s="35"/>
      <c r="E451" s="36" t="str">
        <f>IF(D451="","",LOOKUP(D451,Altersgruppen!$D$5:$D$93,Altersgruppen!$A$5:$A$93))</f>
        <v/>
      </c>
      <c r="F451" s="36" t="str">
        <f>IF(D451="","",LOOKUP(D451,Altersgruppen!$D$5:$D$93,Altersgruppen!$B$5:$B$93))</f>
        <v/>
      </c>
      <c r="G451" s="34"/>
      <c r="H451" s="37"/>
      <c r="I451" s="38">
        <f>IF(C451="w",LOOKUP(H451,Gewichtsklassen!$A$3:$A$1980,Gewichtsklassen!$B$3:$B$1980),0)</f>
        <v>0</v>
      </c>
      <c r="J451" s="39"/>
      <c r="K451" s="40"/>
      <c r="L451" s="40">
        <f>IF(H451&gt;0,J451+K451,0)</f>
        <v>0</v>
      </c>
      <c r="M451" s="35"/>
      <c r="N451" s="34"/>
    </row>
    <row r="452" spans="1:14" x14ac:dyDescent="0.35">
      <c r="A452" s="34"/>
      <c r="B452" s="34"/>
      <c r="C452" s="35"/>
      <c r="D452" s="35"/>
      <c r="E452" s="36" t="str">
        <f>IF(D452="","",LOOKUP(D452,Altersgruppen!$D$5:$D$93,Altersgruppen!$A$5:$A$93))</f>
        <v/>
      </c>
      <c r="F452" s="36" t="str">
        <f>IF(D452="","",LOOKUP(D452,Altersgruppen!$D$5:$D$93,Altersgruppen!$B$5:$B$93))</f>
        <v/>
      </c>
      <c r="G452" s="34"/>
      <c r="H452" s="37"/>
      <c r="I452" s="38">
        <f>IF(C452="w",LOOKUP(H452,Gewichtsklassen!$A$3:$A$1980,Gewichtsklassen!$B$3:$B$1980),0)</f>
        <v>0</v>
      </c>
      <c r="J452" s="39"/>
      <c r="K452" s="40"/>
      <c r="L452" s="40">
        <f>IF(H452&gt;0,J452+K452,0)</f>
        <v>0</v>
      </c>
      <c r="M452" s="35"/>
      <c r="N452" s="34"/>
    </row>
    <row r="453" spans="1:14" x14ac:dyDescent="0.35">
      <c r="A453" s="34"/>
      <c r="B453" s="34"/>
      <c r="C453" s="35"/>
      <c r="D453" s="35"/>
      <c r="E453" s="36" t="str">
        <f>IF(D453="","",LOOKUP(D453,Altersgruppen!$D$5:$D$93,Altersgruppen!$A$5:$A$93))</f>
        <v/>
      </c>
      <c r="F453" s="36" t="str">
        <f>IF(D453="","",LOOKUP(D453,Altersgruppen!$D$5:$D$93,Altersgruppen!$B$5:$B$93))</f>
        <v/>
      </c>
      <c r="G453" s="34"/>
      <c r="H453" s="37"/>
      <c r="I453" s="38">
        <f>IF(C453="w",LOOKUP(H453,Gewichtsklassen!$A$3:$A$1980,Gewichtsklassen!$B$3:$B$1980),0)</f>
        <v>0</v>
      </c>
      <c r="J453" s="39"/>
      <c r="K453" s="40"/>
      <c r="L453" s="40">
        <f>IF(H453&gt;0,J453+K453,0)</f>
        <v>0</v>
      </c>
      <c r="M453" s="35"/>
      <c r="N453" s="34"/>
    </row>
    <row r="454" spans="1:14" x14ac:dyDescent="0.35">
      <c r="A454" s="34"/>
      <c r="B454" s="34"/>
      <c r="C454" s="35"/>
      <c r="D454" s="35"/>
      <c r="E454" s="36" t="str">
        <f>IF(D454="","",LOOKUP(D454,Altersgruppen!$D$5:$D$93,Altersgruppen!$A$5:$A$93))</f>
        <v/>
      </c>
      <c r="F454" s="36" t="str">
        <f>IF(D454="","",LOOKUP(D454,Altersgruppen!$D$5:$D$93,Altersgruppen!$B$5:$B$93))</f>
        <v/>
      </c>
      <c r="G454" s="34"/>
      <c r="H454" s="37"/>
      <c r="I454" s="38">
        <f>IF(C454="w",LOOKUP(H454,Gewichtsklassen!$A$3:$A$1980,Gewichtsklassen!$B$3:$B$1980),0)</f>
        <v>0</v>
      </c>
      <c r="J454" s="39"/>
      <c r="K454" s="40"/>
      <c r="L454" s="40">
        <f>IF(H454&gt;0,J454+K454,0)</f>
        <v>0</v>
      </c>
      <c r="M454" s="35"/>
      <c r="N454" s="34"/>
    </row>
    <row r="455" spans="1:14" x14ac:dyDescent="0.35">
      <c r="A455" s="34"/>
      <c r="B455" s="34"/>
      <c r="C455" s="35"/>
      <c r="D455" s="35"/>
      <c r="E455" s="36" t="str">
        <f>IF(D455="","",LOOKUP(D455,Altersgruppen!$D$5:$D$93,Altersgruppen!$A$5:$A$93))</f>
        <v/>
      </c>
      <c r="F455" s="36" t="str">
        <f>IF(D455="","",LOOKUP(D455,Altersgruppen!$D$5:$D$93,Altersgruppen!$B$5:$B$93))</f>
        <v/>
      </c>
      <c r="G455" s="34"/>
      <c r="H455" s="37"/>
      <c r="I455" s="38">
        <f>IF(C455="w",LOOKUP(H455,Gewichtsklassen!$A$3:$A$1980,Gewichtsklassen!$B$3:$B$1980),0)</f>
        <v>0</v>
      </c>
      <c r="J455" s="39"/>
      <c r="K455" s="40"/>
      <c r="L455" s="40">
        <f>IF(H455&gt;0,J455+K455,0)</f>
        <v>0</v>
      </c>
      <c r="M455" s="35"/>
      <c r="N455" s="34"/>
    </row>
    <row r="456" spans="1:14" x14ac:dyDescent="0.35">
      <c r="A456" s="34"/>
      <c r="B456" s="34"/>
      <c r="C456" s="35"/>
      <c r="D456" s="35"/>
      <c r="E456" s="36" t="str">
        <f>IF(D456="","",LOOKUP(D456,Altersgruppen!$D$5:$D$93,Altersgruppen!$A$5:$A$93))</f>
        <v/>
      </c>
      <c r="F456" s="36" t="str">
        <f>IF(D456="","",LOOKUP(D456,Altersgruppen!$D$5:$D$93,Altersgruppen!$B$5:$B$93))</f>
        <v/>
      </c>
      <c r="G456" s="34"/>
      <c r="H456" s="37"/>
      <c r="I456" s="38">
        <f>IF(C456="w",LOOKUP(H456,Gewichtsklassen!$A$3:$A$1980,Gewichtsklassen!$B$3:$B$1980),0)</f>
        <v>0</v>
      </c>
      <c r="J456" s="39"/>
      <c r="K456" s="40"/>
      <c r="L456" s="40">
        <f>IF(H456&gt;0,J456+K456,0)</f>
        <v>0</v>
      </c>
      <c r="M456" s="35"/>
      <c r="N456" s="34"/>
    </row>
    <row r="457" spans="1:14" x14ac:dyDescent="0.35">
      <c r="A457" s="34"/>
      <c r="B457" s="34"/>
      <c r="C457" s="35"/>
      <c r="D457" s="35"/>
      <c r="E457" s="36" t="str">
        <f>IF(D457="","",LOOKUP(D457,Altersgruppen!$D$5:$D$93,Altersgruppen!$A$5:$A$93))</f>
        <v/>
      </c>
      <c r="F457" s="36" t="str">
        <f>IF(D457="","",LOOKUP(D457,Altersgruppen!$D$5:$D$93,Altersgruppen!$B$5:$B$93))</f>
        <v/>
      </c>
      <c r="G457" s="34"/>
      <c r="H457" s="37"/>
      <c r="I457" s="38">
        <f>IF(C457="w",LOOKUP(H457,Gewichtsklassen!$A$3:$A$1980,Gewichtsklassen!$B$3:$B$1980),0)</f>
        <v>0</v>
      </c>
      <c r="J457" s="39"/>
      <c r="K457" s="40"/>
      <c r="L457" s="40">
        <f>IF(H457&gt;0,J457+K457,0)</f>
        <v>0</v>
      </c>
      <c r="M457" s="35"/>
      <c r="N457" s="34"/>
    </row>
    <row r="458" spans="1:14" x14ac:dyDescent="0.35">
      <c r="A458" s="34"/>
      <c r="B458" s="34"/>
      <c r="C458" s="35"/>
      <c r="D458" s="35"/>
      <c r="E458" s="36" t="str">
        <f>IF(D458="","",LOOKUP(D458,Altersgruppen!$D$5:$D$93,Altersgruppen!$A$5:$A$93))</f>
        <v/>
      </c>
      <c r="F458" s="36" t="str">
        <f>IF(D458="","",LOOKUP(D458,Altersgruppen!$D$5:$D$93,Altersgruppen!$B$5:$B$93))</f>
        <v/>
      </c>
      <c r="G458" s="34"/>
      <c r="H458" s="37"/>
      <c r="I458" s="38">
        <f>IF(C458="w",LOOKUP(H458,Gewichtsklassen!$A$3:$A$1980,Gewichtsklassen!$B$3:$B$1980),0)</f>
        <v>0</v>
      </c>
      <c r="J458" s="39"/>
      <c r="K458" s="40"/>
      <c r="L458" s="40">
        <f>IF(H458&gt;0,J458+K458,0)</f>
        <v>0</v>
      </c>
      <c r="M458" s="35"/>
      <c r="N458" s="34"/>
    </row>
    <row r="459" spans="1:14" x14ac:dyDescent="0.35">
      <c r="A459" s="34"/>
      <c r="B459" s="34"/>
      <c r="C459" s="35"/>
      <c r="D459" s="35"/>
      <c r="E459" s="36" t="str">
        <f>IF(D459="","",LOOKUP(D459,Altersgruppen!$D$5:$D$93,Altersgruppen!$A$5:$A$93))</f>
        <v/>
      </c>
      <c r="F459" s="36" t="str">
        <f>IF(D459="","",LOOKUP(D459,Altersgruppen!$D$5:$D$93,Altersgruppen!$B$5:$B$93))</f>
        <v/>
      </c>
      <c r="G459" s="34"/>
      <c r="H459" s="37"/>
      <c r="I459" s="38">
        <f>IF(C459="w",LOOKUP(H459,Gewichtsklassen!$A$3:$A$1980,Gewichtsklassen!$B$3:$B$1980),0)</f>
        <v>0</v>
      </c>
      <c r="J459" s="39"/>
      <c r="K459" s="40"/>
      <c r="L459" s="40">
        <f>IF(H459&gt;0,J459+K459,0)</f>
        <v>0</v>
      </c>
      <c r="M459" s="35"/>
      <c r="N459" s="34"/>
    </row>
    <row r="460" spans="1:14" x14ac:dyDescent="0.35">
      <c r="A460" s="34"/>
      <c r="B460" s="34"/>
      <c r="C460" s="35"/>
      <c r="D460" s="35"/>
      <c r="E460" s="36" t="str">
        <f>IF(D460="","",LOOKUP(D460,Altersgruppen!$D$5:$D$93,Altersgruppen!$A$5:$A$93))</f>
        <v/>
      </c>
      <c r="F460" s="36" t="str">
        <f>IF(D460="","",LOOKUP(D460,Altersgruppen!$D$5:$D$93,Altersgruppen!$B$5:$B$93))</f>
        <v/>
      </c>
      <c r="G460" s="34"/>
      <c r="H460" s="37"/>
      <c r="I460" s="38">
        <f>IF(C460="w",LOOKUP(H460,Gewichtsklassen!$A$3:$A$1980,Gewichtsklassen!$B$3:$B$1980),0)</f>
        <v>0</v>
      </c>
      <c r="J460" s="39"/>
      <c r="K460" s="40"/>
      <c r="L460" s="40">
        <f>IF(H460&gt;0,J460+K460,0)</f>
        <v>0</v>
      </c>
      <c r="M460" s="35"/>
      <c r="N460" s="34"/>
    </row>
    <row r="461" spans="1:14" x14ac:dyDescent="0.35">
      <c r="A461" s="34"/>
      <c r="B461" s="34"/>
      <c r="C461" s="35"/>
      <c r="D461" s="35"/>
      <c r="E461" s="36" t="str">
        <f>IF(D461="","",LOOKUP(D461,Altersgruppen!$D$5:$D$93,Altersgruppen!$A$5:$A$93))</f>
        <v/>
      </c>
      <c r="F461" s="36" t="str">
        <f>IF(D461="","",LOOKUP(D461,Altersgruppen!$D$5:$D$93,Altersgruppen!$B$5:$B$93))</f>
        <v/>
      </c>
      <c r="G461" s="34"/>
      <c r="H461" s="37"/>
      <c r="I461" s="38">
        <f>IF(C461="w",LOOKUP(H461,Gewichtsklassen!$A$3:$A$1980,Gewichtsklassen!$B$3:$B$1980),0)</f>
        <v>0</v>
      </c>
      <c r="J461" s="39"/>
      <c r="K461" s="40"/>
      <c r="L461" s="40">
        <f>IF(H461&gt;0,J461+K461,0)</f>
        <v>0</v>
      </c>
      <c r="M461" s="35"/>
      <c r="N461" s="34"/>
    </row>
    <row r="462" spans="1:14" x14ac:dyDescent="0.35">
      <c r="A462" s="34"/>
      <c r="B462" s="34"/>
      <c r="C462" s="35"/>
      <c r="D462" s="35"/>
      <c r="E462" s="36" t="str">
        <f>IF(D462="","",LOOKUP(D462,Altersgruppen!$D$5:$D$93,Altersgruppen!$A$5:$A$93))</f>
        <v/>
      </c>
      <c r="F462" s="36" t="str">
        <f>IF(D462="","",LOOKUP(D462,Altersgruppen!$D$5:$D$93,Altersgruppen!$B$5:$B$93))</f>
        <v/>
      </c>
      <c r="G462" s="34"/>
      <c r="H462" s="37"/>
      <c r="I462" s="38">
        <f>IF(C462="w",LOOKUP(H462,Gewichtsklassen!$A$3:$A$1980,Gewichtsklassen!$B$3:$B$1980),0)</f>
        <v>0</v>
      </c>
      <c r="J462" s="39"/>
      <c r="K462" s="40"/>
      <c r="L462" s="40">
        <f>IF(H462&gt;0,J462+K462,0)</f>
        <v>0</v>
      </c>
      <c r="M462" s="35"/>
      <c r="N462" s="34"/>
    </row>
    <row r="463" spans="1:14" x14ac:dyDescent="0.35">
      <c r="A463" s="34"/>
      <c r="B463" s="34"/>
      <c r="C463" s="35"/>
      <c r="D463" s="35"/>
      <c r="E463" s="36" t="str">
        <f>IF(D463="","",LOOKUP(D463,Altersgruppen!$D$5:$D$93,Altersgruppen!$A$5:$A$93))</f>
        <v/>
      </c>
      <c r="F463" s="36" t="str">
        <f>IF(D463="","",LOOKUP(D463,Altersgruppen!$D$5:$D$93,Altersgruppen!$B$5:$B$93))</f>
        <v/>
      </c>
      <c r="G463" s="34"/>
      <c r="H463" s="37"/>
      <c r="I463" s="38">
        <f>IF(C463="w",LOOKUP(H463,Gewichtsklassen!$A$3:$A$1980,Gewichtsklassen!$B$3:$B$1980),0)</f>
        <v>0</v>
      </c>
      <c r="J463" s="39"/>
      <c r="K463" s="40"/>
      <c r="L463" s="40">
        <f>IF(H463&gt;0,J463+K463,0)</f>
        <v>0</v>
      </c>
      <c r="M463" s="35"/>
      <c r="N463" s="34"/>
    </row>
    <row r="464" spans="1:14" x14ac:dyDescent="0.35">
      <c r="A464" s="34"/>
      <c r="B464" s="34"/>
      <c r="C464" s="35"/>
      <c r="D464" s="35"/>
      <c r="E464" s="36" t="str">
        <f>IF(D464="","",LOOKUP(D464,Altersgruppen!$D$5:$D$93,Altersgruppen!$A$5:$A$93))</f>
        <v/>
      </c>
      <c r="F464" s="36" t="str">
        <f>IF(D464="","",LOOKUP(D464,Altersgruppen!$D$5:$D$93,Altersgruppen!$B$5:$B$93))</f>
        <v/>
      </c>
      <c r="G464" s="34"/>
      <c r="H464" s="37"/>
      <c r="I464" s="38">
        <f>IF(C464="w",LOOKUP(H464,Gewichtsklassen!$A$3:$A$1980,Gewichtsklassen!$B$3:$B$1980),0)</f>
        <v>0</v>
      </c>
      <c r="J464" s="39"/>
      <c r="K464" s="40"/>
      <c r="L464" s="40">
        <f>IF(H464&gt;0,J464+K464,0)</f>
        <v>0</v>
      </c>
      <c r="M464" s="35"/>
      <c r="N464" s="34"/>
    </row>
    <row r="465" spans="1:14" x14ac:dyDescent="0.35">
      <c r="A465" s="34"/>
      <c r="B465" s="34"/>
      <c r="C465" s="35"/>
      <c r="D465" s="35"/>
      <c r="E465" s="36" t="str">
        <f>IF(D465="","",LOOKUP(D465,Altersgruppen!$D$5:$D$93,Altersgruppen!$A$5:$A$93))</f>
        <v/>
      </c>
      <c r="F465" s="36" t="str">
        <f>IF(D465="","",LOOKUP(D465,Altersgruppen!$D$5:$D$93,Altersgruppen!$B$5:$B$93))</f>
        <v/>
      </c>
      <c r="G465" s="34"/>
      <c r="H465" s="37"/>
      <c r="I465" s="38">
        <f>IF(C465="w",LOOKUP(H465,Gewichtsklassen!$A$3:$A$1980,Gewichtsklassen!$B$3:$B$1980),0)</f>
        <v>0</v>
      </c>
      <c r="J465" s="39"/>
      <c r="K465" s="40"/>
      <c r="L465" s="40">
        <f>IF(H465&gt;0,J465+K465,0)</f>
        <v>0</v>
      </c>
      <c r="M465" s="35"/>
      <c r="N465" s="34"/>
    </row>
    <row r="466" spans="1:14" x14ac:dyDescent="0.35">
      <c r="A466" s="34"/>
      <c r="B466" s="34"/>
      <c r="C466" s="35"/>
      <c r="D466" s="35"/>
      <c r="E466" s="36" t="str">
        <f>IF(D466="","",LOOKUP(D466,Altersgruppen!$D$5:$D$93,Altersgruppen!$A$5:$A$93))</f>
        <v/>
      </c>
      <c r="F466" s="36" t="str">
        <f>IF(D466="","",LOOKUP(D466,Altersgruppen!$D$5:$D$93,Altersgruppen!$B$5:$B$93))</f>
        <v/>
      </c>
      <c r="G466" s="34"/>
      <c r="H466" s="37"/>
      <c r="I466" s="38">
        <f>IF(C466="w",LOOKUP(H466,Gewichtsklassen!$A$3:$A$1980,Gewichtsklassen!$B$3:$B$1980),0)</f>
        <v>0</v>
      </c>
      <c r="J466" s="39"/>
      <c r="K466" s="40"/>
      <c r="L466" s="40">
        <f>IF(H466&gt;0,J466+K466,0)</f>
        <v>0</v>
      </c>
      <c r="M466" s="35"/>
      <c r="N466" s="34"/>
    </row>
    <row r="467" spans="1:14" x14ac:dyDescent="0.35">
      <c r="A467" s="34"/>
      <c r="B467" s="34"/>
      <c r="C467" s="35"/>
      <c r="D467" s="35"/>
      <c r="E467" s="36" t="str">
        <f>IF(D467="","",LOOKUP(D467,Altersgruppen!$D$5:$D$93,Altersgruppen!$A$5:$A$93))</f>
        <v/>
      </c>
      <c r="F467" s="36" t="str">
        <f>IF(D467="","",LOOKUP(D467,Altersgruppen!$D$5:$D$93,Altersgruppen!$B$5:$B$93))</f>
        <v/>
      </c>
      <c r="G467" s="34"/>
      <c r="H467" s="37"/>
      <c r="I467" s="38">
        <f>IF(C467="w",LOOKUP(H467,Gewichtsklassen!$A$3:$A$1980,Gewichtsklassen!$B$3:$B$1980),0)</f>
        <v>0</v>
      </c>
      <c r="J467" s="39"/>
      <c r="K467" s="40"/>
      <c r="L467" s="40">
        <f>IF(H467&gt;0,J467+K467,0)</f>
        <v>0</v>
      </c>
      <c r="M467" s="35"/>
      <c r="N467" s="34"/>
    </row>
    <row r="468" spans="1:14" x14ac:dyDescent="0.35">
      <c r="A468" s="34"/>
      <c r="B468" s="34"/>
      <c r="C468" s="35"/>
      <c r="D468" s="35"/>
      <c r="E468" s="36" t="str">
        <f>IF(D468="","",LOOKUP(D468,Altersgruppen!$D$5:$D$93,Altersgruppen!$A$5:$A$93))</f>
        <v/>
      </c>
      <c r="F468" s="36" t="str">
        <f>IF(D468="","",LOOKUP(D468,Altersgruppen!$D$5:$D$93,Altersgruppen!$B$5:$B$93))</f>
        <v/>
      </c>
      <c r="G468" s="34"/>
      <c r="H468" s="37"/>
      <c r="I468" s="38">
        <f>IF(C468="w",LOOKUP(H468,Gewichtsklassen!$A$3:$A$1980,Gewichtsklassen!$B$3:$B$1980),0)</f>
        <v>0</v>
      </c>
      <c r="J468" s="39"/>
      <c r="K468" s="40"/>
      <c r="L468" s="40">
        <f>IF(H468&gt;0,J468+K468,0)</f>
        <v>0</v>
      </c>
      <c r="M468" s="35"/>
      <c r="N468" s="34"/>
    </row>
    <row r="469" spans="1:14" x14ac:dyDescent="0.35">
      <c r="A469" s="34"/>
      <c r="B469" s="34"/>
      <c r="C469" s="35"/>
      <c r="D469" s="35"/>
      <c r="E469" s="36" t="str">
        <f>IF(D469="","",LOOKUP(D469,Altersgruppen!$D$5:$D$93,Altersgruppen!$A$5:$A$93))</f>
        <v/>
      </c>
      <c r="F469" s="36" t="str">
        <f>IF(D469="","",LOOKUP(D469,Altersgruppen!$D$5:$D$93,Altersgruppen!$B$5:$B$93))</f>
        <v/>
      </c>
      <c r="G469" s="34"/>
      <c r="H469" s="37"/>
      <c r="I469" s="38">
        <f>IF(C469="w",LOOKUP(H469,Gewichtsklassen!$A$3:$A$1980,Gewichtsklassen!$B$3:$B$1980),0)</f>
        <v>0</v>
      </c>
      <c r="J469" s="39"/>
      <c r="K469" s="40"/>
      <c r="L469" s="40">
        <f>IF(H469&gt;0,J469+K469,0)</f>
        <v>0</v>
      </c>
      <c r="M469" s="35"/>
      <c r="N469" s="34"/>
    </row>
    <row r="470" spans="1:14" x14ac:dyDescent="0.35">
      <c r="A470" s="34"/>
      <c r="B470" s="34"/>
      <c r="C470" s="35"/>
      <c r="D470" s="35"/>
      <c r="E470" s="36" t="str">
        <f>IF(D470="","",LOOKUP(D470,Altersgruppen!$D$5:$D$93,Altersgruppen!$A$5:$A$93))</f>
        <v/>
      </c>
      <c r="F470" s="36" t="str">
        <f>IF(D470="","",LOOKUP(D470,Altersgruppen!$D$5:$D$93,Altersgruppen!$B$5:$B$93))</f>
        <v/>
      </c>
      <c r="G470" s="34"/>
      <c r="H470" s="37"/>
      <c r="I470" s="38">
        <f>IF(C470="w",LOOKUP(H470,Gewichtsklassen!$A$3:$A$1980,Gewichtsklassen!$B$3:$B$1980),0)</f>
        <v>0</v>
      </c>
      <c r="J470" s="39"/>
      <c r="K470" s="40"/>
      <c r="L470" s="40">
        <f>IF(H470&gt;0,J470+K470,0)</f>
        <v>0</v>
      </c>
      <c r="M470" s="35"/>
      <c r="N470" s="34"/>
    </row>
    <row r="471" spans="1:14" x14ac:dyDescent="0.35">
      <c r="A471" s="34"/>
      <c r="B471" s="34"/>
      <c r="C471" s="35"/>
      <c r="D471" s="35"/>
      <c r="E471" s="36" t="str">
        <f>IF(D471="","",LOOKUP(D471,Altersgruppen!$D$5:$D$93,Altersgruppen!$A$5:$A$93))</f>
        <v/>
      </c>
      <c r="F471" s="36" t="str">
        <f>IF(D471="","",LOOKUP(D471,Altersgruppen!$D$5:$D$93,Altersgruppen!$B$5:$B$93))</f>
        <v/>
      </c>
      <c r="G471" s="34"/>
      <c r="H471" s="37"/>
      <c r="I471" s="38">
        <f>IF(C471="w",LOOKUP(H471,Gewichtsklassen!$A$3:$A$1980,Gewichtsklassen!$B$3:$B$1980),0)</f>
        <v>0</v>
      </c>
      <c r="J471" s="39"/>
      <c r="K471" s="40"/>
      <c r="L471" s="40">
        <f>IF(H471&gt;0,J471+K471,0)</f>
        <v>0</v>
      </c>
      <c r="M471" s="35"/>
      <c r="N471" s="34"/>
    </row>
    <row r="472" spans="1:14" x14ac:dyDescent="0.35">
      <c r="A472" s="34"/>
      <c r="B472" s="34"/>
      <c r="C472" s="35"/>
      <c r="D472" s="35"/>
      <c r="E472" s="36" t="str">
        <f>IF(D472="","",LOOKUP(D472,Altersgruppen!$D$5:$D$93,Altersgruppen!$A$5:$A$93))</f>
        <v/>
      </c>
      <c r="F472" s="36" t="str">
        <f>IF(D472="","",LOOKUP(D472,Altersgruppen!$D$5:$D$93,Altersgruppen!$B$5:$B$93))</f>
        <v/>
      </c>
      <c r="G472" s="34"/>
      <c r="H472" s="37"/>
      <c r="I472" s="38">
        <f>IF(C472="w",LOOKUP(H472,Gewichtsklassen!$A$3:$A$1980,Gewichtsklassen!$B$3:$B$1980),0)</f>
        <v>0</v>
      </c>
      <c r="J472" s="39"/>
      <c r="K472" s="40"/>
      <c r="L472" s="40">
        <f>IF(H472&gt;0,J472+K472,0)</f>
        <v>0</v>
      </c>
      <c r="M472" s="35"/>
      <c r="N472" s="34"/>
    </row>
    <row r="473" spans="1:14" x14ac:dyDescent="0.35">
      <c r="A473" s="34"/>
      <c r="B473" s="34"/>
      <c r="C473" s="35"/>
      <c r="D473" s="35"/>
      <c r="E473" s="36" t="str">
        <f>IF(D473="","",LOOKUP(D473,Altersgruppen!$D$5:$D$93,Altersgruppen!$A$5:$A$93))</f>
        <v/>
      </c>
      <c r="F473" s="36" t="str">
        <f>IF(D473="","",LOOKUP(D473,Altersgruppen!$D$5:$D$93,Altersgruppen!$B$5:$B$93))</f>
        <v/>
      </c>
      <c r="G473" s="34"/>
      <c r="H473" s="37"/>
      <c r="I473" s="38">
        <f>IF(C473="w",LOOKUP(H473,Gewichtsklassen!$A$3:$A$1980,Gewichtsklassen!$B$3:$B$1980),0)</f>
        <v>0</v>
      </c>
      <c r="J473" s="39"/>
      <c r="K473" s="40"/>
      <c r="L473" s="40">
        <f>IF(H473&gt;0,J473+K473,0)</f>
        <v>0</v>
      </c>
      <c r="M473" s="35"/>
      <c r="N473" s="34"/>
    </row>
    <row r="474" spans="1:14" x14ac:dyDescent="0.35">
      <c r="A474" s="34"/>
      <c r="B474" s="34"/>
      <c r="C474" s="35"/>
      <c r="D474" s="35"/>
      <c r="E474" s="36" t="str">
        <f>IF(D474="","",LOOKUP(D474,Altersgruppen!$D$5:$D$93,Altersgruppen!$A$5:$A$93))</f>
        <v/>
      </c>
      <c r="F474" s="36" t="str">
        <f>IF(D474="","",LOOKUP(D474,Altersgruppen!$D$5:$D$93,Altersgruppen!$B$5:$B$93))</f>
        <v/>
      </c>
      <c r="G474" s="34"/>
      <c r="H474" s="37"/>
      <c r="I474" s="38">
        <f>IF(C474="w",LOOKUP(H474,Gewichtsklassen!$A$3:$A$1980,Gewichtsklassen!$B$3:$B$1980),0)</f>
        <v>0</v>
      </c>
      <c r="J474" s="39"/>
      <c r="K474" s="40"/>
      <c r="L474" s="40">
        <f>IF(H474&gt;0,J474+K474,0)</f>
        <v>0</v>
      </c>
      <c r="M474" s="35"/>
      <c r="N474" s="34"/>
    </row>
    <row r="475" spans="1:14" x14ac:dyDescent="0.35">
      <c r="A475" s="34"/>
      <c r="B475" s="34"/>
      <c r="C475" s="35"/>
      <c r="D475" s="35"/>
      <c r="E475" s="36" t="str">
        <f>IF(D475="","",LOOKUP(D475,Altersgruppen!$D$5:$D$93,Altersgruppen!$A$5:$A$93))</f>
        <v/>
      </c>
      <c r="F475" s="36" t="str">
        <f>IF(D475="","",LOOKUP(D475,Altersgruppen!$D$5:$D$93,Altersgruppen!$B$5:$B$93))</f>
        <v/>
      </c>
      <c r="G475" s="34"/>
      <c r="H475" s="37"/>
      <c r="I475" s="38">
        <f>IF(C475="w",LOOKUP(H475,Gewichtsklassen!$A$3:$A$1980,Gewichtsklassen!$B$3:$B$1980),0)</f>
        <v>0</v>
      </c>
      <c r="J475" s="39"/>
      <c r="K475" s="40"/>
      <c r="L475" s="40">
        <f>IF(H475&gt;0,J475+K475,0)</f>
        <v>0</v>
      </c>
      <c r="M475" s="35"/>
      <c r="N475" s="34"/>
    </row>
    <row r="476" spans="1:14" x14ac:dyDescent="0.35">
      <c r="A476" s="34"/>
      <c r="B476" s="34"/>
      <c r="C476" s="35"/>
      <c r="D476" s="35"/>
      <c r="E476" s="36" t="str">
        <f>IF(D476="","",LOOKUP(D476,Altersgruppen!$D$5:$D$93,Altersgruppen!$A$5:$A$93))</f>
        <v/>
      </c>
      <c r="F476" s="36" t="str">
        <f>IF(D476="","",LOOKUP(D476,Altersgruppen!$D$5:$D$93,Altersgruppen!$B$5:$B$93))</f>
        <v/>
      </c>
      <c r="G476" s="34"/>
      <c r="H476" s="37"/>
      <c r="I476" s="38">
        <f>IF(C476="w",LOOKUP(H476,Gewichtsklassen!$A$3:$A$1980,Gewichtsklassen!$B$3:$B$1980),0)</f>
        <v>0</v>
      </c>
      <c r="J476" s="39"/>
      <c r="K476" s="40"/>
      <c r="L476" s="40">
        <f>IF(H476&gt;0,J476+K476,0)</f>
        <v>0</v>
      </c>
      <c r="M476" s="35"/>
      <c r="N476" s="34"/>
    </row>
    <row r="477" spans="1:14" x14ac:dyDescent="0.35">
      <c r="A477" s="34"/>
      <c r="B477" s="34"/>
      <c r="C477" s="35"/>
      <c r="D477" s="35"/>
      <c r="E477" s="36" t="str">
        <f>IF(D477="","",LOOKUP(D477,Altersgruppen!$D$5:$D$93,Altersgruppen!$A$5:$A$93))</f>
        <v/>
      </c>
      <c r="F477" s="36" t="str">
        <f>IF(D477="","",LOOKUP(D477,Altersgruppen!$D$5:$D$93,Altersgruppen!$B$5:$B$93))</f>
        <v/>
      </c>
      <c r="G477" s="34"/>
      <c r="H477" s="37"/>
      <c r="I477" s="38">
        <f>IF(C477="w",LOOKUP(H477,Gewichtsklassen!$A$3:$A$1980,Gewichtsklassen!$B$3:$B$1980),0)</f>
        <v>0</v>
      </c>
      <c r="J477" s="39"/>
      <c r="K477" s="40"/>
      <c r="L477" s="40">
        <f>IF(H477&gt;0,J477+K477,0)</f>
        <v>0</v>
      </c>
      <c r="M477" s="35"/>
      <c r="N477" s="34"/>
    </row>
    <row r="478" spans="1:14" x14ac:dyDescent="0.35">
      <c r="A478" s="34"/>
      <c r="B478" s="34"/>
      <c r="C478" s="35"/>
      <c r="D478" s="35"/>
      <c r="E478" s="36" t="str">
        <f>IF(D478="","",LOOKUP(D478,Altersgruppen!$D$5:$D$93,Altersgruppen!$A$5:$A$93))</f>
        <v/>
      </c>
      <c r="F478" s="36" t="str">
        <f>IF(D478="","",LOOKUP(D478,Altersgruppen!$D$5:$D$93,Altersgruppen!$B$5:$B$93))</f>
        <v/>
      </c>
      <c r="G478" s="34"/>
      <c r="H478" s="37"/>
      <c r="I478" s="38">
        <f>IF(C478="w",LOOKUP(H478,Gewichtsklassen!$A$3:$A$1980,Gewichtsklassen!$B$3:$B$1980),0)</f>
        <v>0</v>
      </c>
      <c r="J478" s="39"/>
      <c r="K478" s="40"/>
      <c r="L478" s="40">
        <f>IF(H478&gt;0,J478+K478,0)</f>
        <v>0</v>
      </c>
      <c r="M478" s="35"/>
      <c r="N478" s="34"/>
    </row>
    <row r="479" spans="1:14" x14ac:dyDescent="0.35">
      <c r="A479" s="34"/>
      <c r="B479" s="34"/>
      <c r="C479" s="35"/>
      <c r="D479" s="35"/>
      <c r="E479" s="36" t="str">
        <f>IF(D479="","",LOOKUP(D479,Altersgruppen!$D$5:$D$93,Altersgruppen!$A$5:$A$93))</f>
        <v/>
      </c>
      <c r="F479" s="36" t="str">
        <f>IF(D479="","",LOOKUP(D479,Altersgruppen!$D$5:$D$93,Altersgruppen!$B$5:$B$93))</f>
        <v/>
      </c>
      <c r="G479" s="34"/>
      <c r="H479" s="37"/>
      <c r="I479" s="38">
        <f>IF(C479="w",LOOKUP(H479,Gewichtsklassen!$A$3:$A$1980,Gewichtsklassen!$B$3:$B$1980),0)</f>
        <v>0</v>
      </c>
      <c r="J479" s="39"/>
      <c r="K479" s="40"/>
      <c r="L479" s="40">
        <f>IF(H479&gt;0,J479+K479,0)</f>
        <v>0</v>
      </c>
      <c r="M479" s="35"/>
      <c r="N479" s="34"/>
    </row>
    <row r="480" spans="1:14" x14ac:dyDescent="0.35">
      <c r="A480" s="34"/>
      <c r="B480" s="34"/>
      <c r="C480" s="35"/>
      <c r="D480" s="35"/>
      <c r="E480" s="36" t="str">
        <f>IF(D480="","",LOOKUP(D480,Altersgruppen!$D$5:$D$93,Altersgruppen!$A$5:$A$93))</f>
        <v/>
      </c>
      <c r="F480" s="36" t="str">
        <f>IF(D480="","",LOOKUP(D480,Altersgruppen!$D$5:$D$93,Altersgruppen!$B$5:$B$93))</f>
        <v/>
      </c>
      <c r="G480" s="34"/>
      <c r="H480" s="37"/>
      <c r="I480" s="38">
        <f>IF(C480="w",LOOKUP(H480,Gewichtsklassen!$A$3:$A$1980,Gewichtsklassen!$B$3:$B$1980),0)</f>
        <v>0</v>
      </c>
      <c r="J480" s="39"/>
      <c r="K480" s="40"/>
      <c r="L480" s="40">
        <f>IF(H480&gt;0,J480+K480,0)</f>
        <v>0</v>
      </c>
      <c r="M480" s="35"/>
      <c r="N480" s="34"/>
    </row>
    <row r="481" spans="1:14" x14ac:dyDescent="0.35">
      <c r="A481" s="34"/>
      <c r="B481" s="34"/>
      <c r="C481" s="35"/>
      <c r="D481" s="35"/>
      <c r="E481" s="36" t="str">
        <f>IF(D481="","",LOOKUP(D481,Altersgruppen!$D$5:$D$93,Altersgruppen!$A$5:$A$93))</f>
        <v/>
      </c>
      <c r="F481" s="36" t="str">
        <f>IF(D481="","",LOOKUP(D481,Altersgruppen!$D$5:$D$93,Altersgruppen!$B$5:$B$93))</f>
        <v/>
      </c>
      <c r="G481" s="34"/>
      <c r="H481" s="37"/>
      <c r="I481" s="38">
        <f>IF(C481="w",LOOKUP(H481,Gewichtsklassen!$A$3:$A$1980,Gewichtsklassen!$B$3:$B$1980),0)</f>
        <v>0</v>
      </c>
      <c r="J481" s="39"/>
      <c r="K481" s="40"/>
      <c r="L481" s="40">
        <f>IF(H481&gt;0,J481+K481,0)</f>
        <v>0</v>
      </c>
      <c r="M481" s="35"/>
      <c r="N481" s="34"/>
    </row>
    <row r="482" spans="1:14" x14ac:dyDescent="0.35">
      <c r="A482" s="34"/>
      <c r="B482" s="34"/>
      <c r="C482" s="35"/>
      <c r="D482" s="35"/>
      <c r="E482" s="36" t="str">
        <f>IF(D482="","",LOOKUP(D482,Altersgruppen!$D$5:$D$93,Altersgruppen!$A$5:$A$93))</f>
        <v/>
      </c>
      <c r="F482" s="36" t="str">
        <f>IF(D482="","",LOOKUP(D482,Altersgruppen!$D$5:$D$93,Altersgruppen!$B$5:$B$93))</f>
        <v/>
      </c>
      <c r="G482" s="34"/>
      <c r="H482" s="37"/>
      <c r="I482" s="38">
        <f>IF(C482="w",LOOKUP(H482,Gewichtsklassen!$A$3:$A$1980,Gewichtsklassen!$B$3:$B$1980),0)</f>
        <v>0</v>
      </c>
      <c r="J482" s="39"/>
      <c r="K482" s="40"/>
      <c r="L482" s="40">
        <f>IF(H482&gt;0,J482+K482,0)</f>
        <v>0</v>
      </c>
      <c r="M482" s="35"/>
      <c r="N482" s="34"/>
    </row>
    <row r="483" spans="1:14" x14ac:dyDescent="0.35">
      <c r="A483" s="34"/>
      <c r="B483" s="34"/>
      <c r="C483" s="35"/>
      <c r="D483" s="35"/>
      <c r="E483" s="36" t="str">
        <f>IF(D483="","",LOOKUP(D483,Altersgruppen!$D$5:$D$93,Altersgruppen!$A$5:$A$93))</f>
        <v/>
      </c>
      <c r="F483" s="36" t="str">
        <f>IF(D483="","",LOOKUP(D483,Altersgruppen!$D$5:$D$93,Altersgruppen!$B$5:$B$93))</f>
        <v/>
      </c>
      <c r="G483" s="34"/>
      <c r="H483" s="37"/>
      <c r="I483" s="38">
        <f>IF(C483="w",LOOKUP(H483,Gewichtsklassen!$A$3:$A$1980,Gewichtsklassen!$B$3:$B$1980),0)</f>
        <v>0</v>
      </c>
      <c r="J483" s="39"/>
      <c r="K483" s="40"/>
      <c r="L483" s="40">
        <f>IF(H483&gt;0,J483+K483,0)</f>
        <v>0</v>
      </c>
      <c r="M483" s="35"/>
      <c r="N483" s="34"/>
    </row>
    <row r="484" spans="1:14" x14ac:dyDescent="0.35">
      <c r="A484" s="34"/>
      <c r="B484" s="34"/>
      <c r="C484" s="35"/>
      <c r="D484" s="35"/>
      <c r="E484" s="36" t="str">
        <f>IF(D484="","",LOOKUP(D484,Altersgruppen!$D$5:$D$93,Altersgruppen!$A$5:$A$93))</f>
        <v/>
      </c>
      <c r="F484" s="36" t="str">
        <f>IF(D484="","",LOOKUP(D484,Altersgruppen!$D$5:$D$93,Altersgruppen!$B$5:$B$93))</f>
        <v/>
      </c>
      <c r="G484" s="34"/>
      <c r="H484" s="37"/>
      <c r="I484" s="38">
        <f>IF(C484="w",LOOKUP(H484,Gewichtsklassen!$A$3:$A$1980,Gewichtsklassen!$B$3:$B$1980),0)</f>
        <v>0</v>
      </c>
      <c r="J484" s="39"/>
      <c r="K484" s="40"/>
      <c r="L484" s="40">
        <f>IF(H484&gt;0,J484+K484,0)</f>
        <v>0</v>
      </c>
      <c r="M484" s="35"/>
      <c r="N484" s="34"/>
    </row>
    <row r="485" spans="1:14" x14ac:dyDescent="0.35">
      <c r="A485" s="34"/>
      <c r="B485" s="34"/>
      <c r="C485" s="35"/>
      <c r="D485" s="35"/>
      <c r="E485" s="36" t="str">
        <f>IF(D485="","",LOOKUP(D485,Altersgruppen!$D$5:$D$93,Altersgruppen!$A$5:$A$93))</f>
        <v/>
      </c>
      <c r="F485" s="36" t="str">
        <f>IF(D485="","",LOOKUP(D485,Altersgruppen!$D$5:$D$93,Altersgruppen!$B$5:$B$93))</f>
        <v/>
      </c>
      <c r="G485" s="34"/>
      <c r="H485" s="37"/>
      <c r="I485" s="38">
        <f>IF(C485="w",LOOKUP(H485,Gewichtsklassen!$A$3:$A$1980,Gewichtsklassen!$B$3:$B$1980),0)</f>
        <v>0</v>
      </c>
      <c r="J485" s="39"/>
      <c r="K485" s="40"/>
      <c r="L485" s="40">
        <f>IF(H485&gt;0,J485+K485,0)</f>
        <v>0</v>
      </c>
      <c r="M485" s="35"/>
      <c r="N485" s="34"/>
    </row>
    <row r="486" spans="1:14" x14ac:dyDescent="0.35">
      <c r="A486" s="34"/>
      <c r="B486" s="34"/>
      <c r="C486" s="35"/>
      <c r="D486" s="35"/>
      <c r="E486" s="36" t="str">
        <f>IF(D486="","",LOOKUP(D486,Altersgruppen!$D$5:$D$93,Altersgruppen!$A$5:$A$93))</f>
        <v/>
      </c>
      <c r="F486" s="36" t="str">
        <f>IF(D486="","",LOOKUP(D486,Altersgruppen!$D$5:$D$93,Altersgruppen!$B$5:$B$93))</f>
        <v/>
      </c>
      <c r="G486" s="34"/>
      <c r="H486" s="37"/>
      <c r="I486" s="38">
        <f>IF(C486="w",LOOKUP(H486,Gewichtsklassen!$A$3:$A$1980,Gewichtsklassen!$B$3:$B$1980),0)</f>
        <v>0</v>
      </c>
      <c r="J486" s="39"/>
      <c r="K486" s="40"/>
      <c r="L486" s="40">
        <f>IF(H486&gt;0,J486+K486,0)</f>
        <v>0</v>
      </c>
      <c r="M486" s="35"/>
      <c r="N486" s="34"/>
    </row>
    <row r="487" spans="1:14" x14ac:dyDescent="0.35">
      <c r="A487" s="34"/>
      <c r="B487" s="34"/>
      <c r="C487" s="35"/>
      <c r="D487" s="35"/>
      <c r="E487" s="36" t="str">
        <f>IF(D487="","",LOOKUP(D487,Altersgruppen!$D$5:$D$93,Altersgruppen!$A$5:$A$93))</f>
        <v/>
      </c>
      <c r="F487" s="36" t="str">
        <f>IF(D487="","",LOOKUP(D487,Altersgruppen!$D$5:$D$93,Altersgruppen!$B$5:$B$93))</f>
        <v/>
      </c>
      <c r="G487" s="34"/>
      <c r="H487" s="37"/>
      <c r="I487" s="38">
        <f>IF(C487="w",LOOKUP(H487,Gewichtsklassen!$A$3:$A$1980,Gewichtsklassen!$B$3:$B$1980),0)</f>
        <v>0</v>
      </c>
      <c r="J487" s="39"/>
      <c r="K487" s="40"/>
      <c r="L487" s="40">
        <f>IF(H487&gt;0,J487+K487,0)</f>
        <v>0</v>
      </c>
      <c r="M487" s="35"/>
      <c r="N487" s="34"/>
    </row>
    <row r="488" spans="1:14" x14ac:dyDescent="0.35">
      <c r="A488" s="34"/>
      <c r="B488" s="34"/>
      <c r="C488" s="35"/>
      <c r="D488" s="35"/>
      <c r="E488" s="36" t="str">
        <f>IF(D488="","",LOOKUP(D488,Altersgruppen!$D$5:$D$93,Altersgruppen!$A$5:$A$93))</f>
        <v/>
      </c>
      <c r="F488" s="36" t="str">
        <f>IF(D488="","",LOOKUP(D488,Altersgruppen!$D$5:$D$93,Altersgruppen!$B$5:$B$93))</f>
        <v/>
      </c>
      <c r="G488" s="34"/>
      <c r="H488" s="37"/>
      <c r="I488" s="38">
        <f>IF(C488="w",LOOKUP(H488,Gewichtsklassen!$A$3:$A$1980,Gewichtsklassen!$B$3:$B$1980),0)</f>
        <v>0</v>
      </c>
      <c r="J488" s="39"/>
      <c r="K488" s="40"/>
      <c r="L488" s="40">
        <f>IF(H488&gt;0,J488+K488,0)</f>
        <v>0</v>
      </c>
      <c r="M488" s="35"/>
      <c r="N488" s="34"/>
    </row>
    <row r="489" spans="1:14" x14ac:dyDescent="0.35">
      <c r="A489" s="34"/>
      <c r="B489" s="34"/>
      <c r="C489" s="35"/>
      <c r="D489" s="35"/>
      <c r="E489" s="36" t="str">
        <f>IF(D489="","",LOOKUP(D489,Altersgruppen!$D$5:$D$93,Altersgruppen!$A$5:$A$93))</f>
        <v/>
      </c>
      <c r="F489" s="36" t="str">
        <f>IF(D489="","",LOOKUP(D489,Altersgruppen!$D$5:$D$93,Altersgruppen!$B$5:$B$93))</f>
        <v/>
      </c>
      <c r="G489" s="34"/>
      <c r="H489" s="37"/>
      <c r="I489" s="38">
        <f>IF(C489="w",LOOKUP(H489,Gewichtsklassen!$A$3:$A$1980,Gewichtsklassen!$B$3:$B$1980),0)</f>
        <v>0</v>
      </c>
      <c r="J489" s="39"/>
      <c r="K489" s="40"/>
      <c r="L489" s="40">
        <f>IF(H489&gt;0,J489+K489,0)</f>
        <v>0</v>
      </c>
      <c r="M489" s="35"/>
      <c r="N489" s="34"/>
    </row>
    <row r="490" spans="1:14" x14ac:dyDescent="0.35">
      <c r="A490" s="34"/>
      <c r="B490" s="34"/>
      <c r="C490" s="35"/>
      <c r="D490" s="35"/>
      <c r="E490" s="36" t="str">
        <f>IF(D490="","",LOOKUP(D490,Altersgruppen!$D$5:$D$93,Altersgruppen!$A$5:$A$93))</f>
        <v/>
      </c>
      <c r="F490" s="36" t="str">
        <f>IF(D490="","",LOOKUP(D490,Altersgruppen!$D$5:$D$93,Altersgruppen!$B$5:$B$93))</f>
        <v/>
      </c>
      <c r="G490" s="34"/>
      <c r="H490" s="37"/>
      <c r="I490" s="38">
        <f>IF(C490="w",LOOKUP(H490,Gewichtsklassen!$A$3:$A$1980,Gewichtsklassen!$B$3:$B$1980),0)</f>
        <v>0</v>
      </c>
      <c r="J490" s="39"/>
      <c r="K490" s="40"/>
      <c r="L490" s="40">
        <f>IF(H490&gt;0,J490+K490,0)</f>
        <v>0</v>
      </c>
      <c r="M490" s="35"/>
      <c r="N490" s="34"/>
    </row>
    <row r="491" spans="1:14" x14ac:dyDescent="0.35">
      <c r="A491" s="34"/>
      <c r="B491" s="34"/>
      <c r="C491" s="35"/>
      <c r="D491" s="35"/>
      <c r="E491" s="36" t="str">
        <f>IF(D491="","",LOOKUP(D491,Altersgruppen!$D$5:$D$93,Altersgruppen!$A$5:$A$93))</f>
        <v/>
      </c>
      <c r="F491" s="36" t="str">
        <f>IF(D491="","",LOOKUP(D491,Altersgruppen!$D$5:$D$93,Altersgruppen!$B$5:$B$93))</f>
        <v/>
      </c>
      <c r="G491" s="34"/>
      <c r="H491" s="37"/>
      <c r="I491" s="38">
        <f>IF(C491="w",LOOKUP(H491,Gewichtsklassen!$A$3:$A$1980,Gewichtsklassen!$B$3:$B$1980),0)</f>
        <v>0</v>
      </c>
      <c r="J491" s="39"/>
      <c r="K491" s="40"/>
      <c r="L491" s="40">
        <f>IF(H491&gt;0,J491+K491,0)</f>
        <v>0</v>
      </c>
      <c r="M491" s="35"/>
      <c r="N491" s="34"/>
    </row>
    <row r="492" spans="1:14" x14ac:dyDescent="0.35">
      <c r="A492" s="34"/>
      <c r="B492" s="34"/>
      <c r="C492" s="35"/>
      <c r="D492" s="35"/>
      <c r="E492" s="36" t="str">
        <f>IF(D492="","",LOOKUP(D492,Altersgruppen!$D$5:$D$93,Altersgruppen!$A$5:$A$93))</f>
        <v/>
      </c>
      <c r="F492" s="36" t="str">
        <f>IF(D492="","",LOOKUP(D492,Altersgruppen!$D$5:$D$93,Altersgruppen!$B$5:$B$93))</f>
        <v/>
      </c>
      <c r="G492" s="34"/>
      <c r="H492" s="37"/>
      <c r="I492" s="38">
        <f>IF(C492="w",LOOKUP(H492,Gewichtsklassen!$A$3:$A$1980,Gewichtsklassen!$B$3:$B$1980),0)</f>
        <v>0</v>
      </c>
      <c r="J492" s="39"/>
      <c r="K492" s="40"/>
      <c r="L492" s="40">
        <f>IF(H492&gt;0,J492+K492,0)</f>
        <v>0</v>
      </c>
      <c r="M492" s="35"/>
      <c r="N492" s="34"/>
    </row>
    <row r="493" spans="1:14" x14ac:dyDescent="0.35">
      <c r="A493" s="34"/>
      <c r="B493" s="34"/>
      <c r="C493" s="35"/>
      <c r="D493" s="35"/>
      <c r="E493" s="36" t="str">
        <f>IF(D493="","",LOOKUP(D493,Altersgruppen!$D$5:$D$93,Altersgruppen!$A$5:$A$93))</f>
        <v/>
      </c>
      <c r="F493" s="36" t="str">
        <f>IF(D493="","",LOOKUP(D493,Altersgruppen!$D$5:$D$93,Altersgruppen!$B$5:$B$93))</f>
        <v/>
      </c>
      <c r="G493" s="34"/>
      <c r="H493" s="37"/>
      <c r="I493" s="38">
        <f>IF(C493="w",LOOKUP(H493,Gewichtsklassen!$A$3:$A$1980,Gewichtsklassen!$B$3:$B$1980),0)</f>
        <v>0</v>
      </c>
      <c r="J493" s="39"/>
      <c r="K493" s="40"/>
      <c r="L493" s="40">
        <f>IF(H493&gt;0,J493+K493,0)</f>
        <v>0</v>
      </c>
      <c r="M493" s="35"/>
      <c r="N493" s="34"/>
    </row>
    <row r="494" spans="1:14" x14ac:dyDescent="0.35">
      <c r="A494" s="34"/>
      <c r="B494" s="34"/>
      <c r="C494" s="35"/>
      <c r="D494" s="35"/>
      <c r="E494" s="36" t="str">
        <f>IF(D494="","",LOOKUP(D494,Altersgruppen!$D$5:$D$93,Altersgruppen!$A$5:$A$93))</f>
        <v/>
      </c>
      <c r="F494" s="36" t="str">
        <f>IF(D494="","",LOOKUP(D494,Altersgruppen!$D$5:$D$93,Altersgruppen!$B$5:$B$93))</f>
        <v/>
      </c>
      <c r="G494" s="34"/>
      <c r="H494" s="37"/>
      <c r="I494" s="38">
        <f>IF(C494="w",LOOKUP(H494,Gewichtsklassen!$A$3:$A$1980,Gewichtsklassen!$B$3:$B$1980),0)</f>
        <v>0</v>
      </c>
      <c r="J494" s="39"/>
      <c r="K494" s="40"/>
      <c r="L494" s="40">
        <f>IF(H494&gt;0,J494+K494,0)</f>
        <v>0</v>
      </c>
      <c r="M494" s="35"/>
      <c r="N494" s="34"/>
    </row>
    <row r="495" spans="1:14" x14ac:dyDescent="0.35">
      <c r="A495" s="34"/>
      <c r="B495" s="34"/>
      <c r="C495" s="35"/>
      <c r="D495" s="35"/>
      <c r="E495" s="36" t="str">
        <f>IF(D495="","",LOOKUP(D495,Altersgruppen!$D$5:$D$93,Altersgruppen!$A$5:$A$93))</f>
        <v/>
      </c>
      <c r="F495" s="36" t="str">
        <f>IF(D495="","",LOOKUP(D495,Altersgruppen!$D$5:$D$93,Altersgruppen!$B$5:$B$93))</f>
        <v/>
      </c>
      <c r="G495" s="34"/>
      <c r="H495" s="37"/>
      <c r="I495" s="38">
        <f>IF(C495="w",LOOKUP(H495,Gewichtsklassen!$A$3:$A$1980,Gewichtsklassen!$B$3:$B$1980),0)</f>
        <v>0</v>
      </c>
      <c r="J495" s="39"/>
      <c r="K495" s="40"/>
      <c r="L495" s="40">
        <f>IF(H495&gt;0,J495+K495,0)</f>
        <v>0</v>
      </c>
      <c r="M495" s="35"/>
      <c r="N495" s="34"/>
    </row>
    <row r="496" spans="1:14" x14ac:dyDescent="0.35">
      <c r="A496" s="34"/>
      <c r="B496" s="34"/>
      <c r="C496" s="35"/>
      <c r="D496" s="35"/>
      <c r="E496" s="36" t="str">
        <f>IF(D496="","",LOOKUP(D496,Altersgruppen!$D$5:$D$93,Altersgruppen!$A$5:$A$93))</f>
        <v/>
      </c>
      <c r="F496" s="36" t="str">
        <f>IF(D496="","",LOOKUP(D496,Altersgruppen!$D$5:$D$93,Altersgruppen!$B$5:$B$93))</f>
        <v/>
      </c>
      <c r="G496" s="34"/>
      <c r="H496" s="37"/>
      <c r="I496" s="38">
        <f>IF(C496="w",LOOKUP(H496,Gewichtsklassen!$A$3:$A$1980,Gewichtsklassen!$B$3:$B$1980),0)</f>
        <v>0</v>
      </c>
      <c r="J496" s="39"/>
      <c r="K496" s="40"/>
      <c r="L496" s="40">
        <f>IF(H496&gt;0,J496+K496,0)</f>
        <v>0</v>
      </c>
      <c r="M496" s="35"/>
      <c r="N496" s="34"/>
    </row>
    <row r="497" spans="1:14" x14ac:dyDescent="0.35">
      <c r="A497" s="34"/>
      <c r="B497" s="34"/>
      <c r="C497" s="35"/>
      <c r="D497" s="35"/>
      <c r="E497" s="36" t="str">
        <f>IF(D497="","",LOOKUP(D497,Altersgruppen!$D$5:$D$93,Altersgruppen!$A$5:$A$93))</f>
        <v/>
      </c>
      <c r="F497" s="36" t="str">
        <f>IF(D497="","",LOOKUP(D497,Altersgruppen!$D$5:$D$93,Altersgruppen!$B$5:$B$93))</f>
        <v/>
      </c>
      <c r="G497" s="34"/>
      <c r="H497" s="37"/>
      <c r="I497" s="38">
        <f>IF(C497="w",LOOKUP(H497,Gewichtsklassen!$A$3:$A$1980,Gewichtsklassen!$B$3:$B$1980),0)</f>
        <v>0</v>
      </c>
      <c r="J497" s="39"/>
      <c r="K497" s="40"/>
      <c r="L497" s="40">
        <f>IF(H497&gt;0,J497+K497,0)</f>
        <v>0</v>
      </c>
      <c r="M497" s="35"/>
      <c r="N497" s="34"/>
    </row>
    <row r="498" spans="1:14" x14ac:dyDescent="0.35">
      <c r="A498" s="34"/>
      <c r="B498" s="34"/>
      <c r="C498" s="35"/>
      <c r="D498" s="35"/>
      <c r="E498" s="36" t="str">
        <f>IF(D498="","",LOOKUP(D498,Altersgruppen!$D$5:$D$93,Altersgruppen!$A$5:$A$93))</f>
        <v/>
      </c>
      <c r="F498" s="36" t="str">
        <f>IF(D498="","",LOOKUP(D498,Altersgruppen!$D$5:$D$93,Altersgruppen!$B$5:$B$93))</f>
        <v/>
      </c>
      <c r="G498" s="34"/>
      <c r="H498" s="37"/>
      <c r="I498" s="38">
        <f>IF(C498="w",LOOKUP(H498,Gewichtsklassen!$A$3:$A$1980,Gewichtsklassen!$B$3:$B$1980),0)</f>
        <v>0</v>
      </c>
      <c r="J498" s="39"/>
      <c r="K498" s="40"/>
      <c r="L498" s="40">
        <f>IF(H498&gt;0,J498+K498,0)</f>
        <v>0</v>
      </c>
      <c r="M498" s="35"/>
      <c r="N498" s="34"/>
    </row>
    <row r="499" spans="1:14" x14ac:dyDescent="0.35">
      <c r="A499" s="34"/>
      <c r="B499" s="34"/>
      <c r="C499" s="35"/>
      <c r="D499" s="35"/>
      <c r="E499" s="36" t="str">
        <f>IF(D499="","",LOOKUP(D499,Altersgruppen!$D$5:$D$93,Altersgruppen!$A$5:$A$93))</f>
        <v/>
      </c>
      <c r="F499" s="36" t="str">
        <f>IF(D499="","",LOOKUP(D499,Altersgruppen!$D$5:$D$93,Altersgruppen!$B$5:$B$93))</f>
        <v/>
      </c>
      <c r="G499" s="34"/>
      <c r="H499" s="37"/>
      <c r="I499" s="38">
        <f>IF(C499="w",LOOKUP(H499,Gewichtsklassen!$A$3:$A$1980,Gewichtsklassen!$B$3:$B$1980),0)</f>
        <v>0</v>
      </c>
      <c r="J499" s="39"/>
      <c r="K499" s="40"/>
      <c r="L499" s="40">
        <f>IF(H499&gt;0,J499+K499,0)</f>
        <v>0</v>
      </c>
      <c r="M499" s="35"/>
      <c r="N499" s="34"/>
    </row>
    <row r="500" spans="1:14" x14ac:dyDescent="0.35">
      <c r="A500" s="34"/>
      <c r="B500" s="34"/>
      <c r="C500" s="35"/>
      <c r="D500" s="35"/>
      <c r="E500" s="36" t="str">
        <f>IF(D500="","",LOOKUP(D500,Altersgruppen!$D$5:$D$93,Altersgruppen!$A$5:$A$93))</f>
        <v/>
      </c>
      <c r="F500" s="36" t="str">
        <f>IF(D500="","",LOOKUP(D500,Altersgruppen!$D$5:$D$93,Altersgruppen!$B$5:$B$93))</f>
        <v/>
      </c>
      <c r="G500" s="34"/>
      <c r="H500" s="37"/>
      <c r="I500" s="38">
        <f>IF(C500="w",LOOKUP(H500,Gewichtsklassen!$A$3:$A$1980,Gewichtsklassen!$B$3:$B$1980),0)</f>
        <v>0</v>
      </c>
      <c r="J500" s="39"/>
      <c r="K500" s="40"/>
      <c r="L500" s="40">
        <f>IF(H500&gt;0,J500+K500,0)</f>
        <v>0</v>
      </c>
      <c r="M500" s="35"/>
      <c r="N500" s="34"/>
    </row>
  </sheetData>
  <autoFilter ref="A6:N6" xr:uid="{00000000-0001-0000-0000-000000000000}"/>
  <sortState xmlns:xlrd2="http://schemas.microsoft.com/office/spreadsheetml/2017/richdata2" ref="A7:N500">
    <sortCondition descending="1" ref="F7:F500"/>
    <sortCondition descending="1" ref="E7:E500"/>
    <sortCondition ref="I7:I500"/>
    <sortCondition descending="1" ref="L7:L500"/>
  </sortState>
  <mergeCells count="2">
    <mergeCell ref="M5:N5"/>
    <mergeCell ref="J5:L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O500"/>
  <sheetViews>
    <sheetView showZeros="0" zoomScale="130" zoomScaleNormal="130" workbookViewId="0">
      <pane ySplit="6" topLeftCell="A7" activePane="bottomLeft" state="frozen"/>
      <selection pane="bottomLeft" activeCell="G18" sqref="G18"/>
    </sheetView>
  </sheetViews>
  <sheetFormatPr baseColWidth="10" defaultRowHeight="14.5" x14ac:dyDescent="0.35"/>
  <cols>
    <col min="1" max="1" width="13.453125" style="46" customWidth="1"/>
    <col min="2" max="2" width="13.453125" style="46" bestFit="1" customWidth="1"/>
    <col min="3" max="3" width="4.453125" style="47" customWidth="1"/>
    <col min="4" max="4" width="5.1796875" style="47" customWidth="1"/>
    <col min="5" max="5" width="12.81640625" style="48" customWidth="1"/>
    <col min="6" max="6" width="12.81640625" style="48" hidden="1" customWidth="1"/>
    <col min="7" max="7" width="19" style="46" bestFit="1" customWidth="1"/>
    <col min="8" max="8" width="6.54296875" style="49" customWidth="1"/>
    <col min="9" max="9" width="12.81640625" style="48" customWidth="1"/>
    <col min="10" max="10" width="4.453125" style="50" customWidth="1"/>
    <col min="11" max="12" width="4.453125" style="51" customWidth="1"/>
    <col min="13" max="13" width="9.453125" style="47" customWidth="1"/>
    <col min="14" max="14" width="12.453125" style="46" customWidth="1"/>
  </cols>
  <sheetData>
    <row r="1" spans="1:15" ht="18.5" x14ac:dyDescent="0.45">
      <c r="A1" s="43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25"/>
    </row>
    <row r="2" spans="1:15" x14ac:dyDescent="0.35">
      <c r="A2" s="2"/>
      <c r="B2" s="2"/>
      <c r="C2" s="2"/>
      <c r="D2" s="2"/>
      <c r="E2" s="9"/>
      <c r="F2" s="9"/>
      <c r="G2" s="9"/>
      <c r="H2" s="2"/>
      <c r="I2" s="2"/>
      <c r="J2" s="9"/>
      <c r="K2" s="3"/>
      <c r="L2" s="4"/>
      <c r="M2" s="42" t="s">
        <v>54</v>
      </c>
      <c r="N2" s="55">
        <f>weiblich!N2</f>
        <v>45677</v>
      </c>
    </row>
    <row r="3" spans="1:15" ht="19.5" customHeight="1" x14ac:dyDescent="0.5">
      <c r="A3" s="45" t="s">
        <v>27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5"/>
    </row>
    <row r="4" spans="1:15" ht="9" customHeight="1" x14ac:dyDescent="0.35">
      <c r="A4" s="2"/>
      <c r="B4" s="2"/>
      <c r="C4" s="2"/>
      <c r="D4" s="2"/>
      <c r="E4" s="9"/>
      <c r="F4" s="9"/>
      <c r="G4" s="9"/>
      <c r="H4" s="2"/>
      <c r="I4" s="2"/>
      <c r="J4" s="9"/>
      <c r="K4" s="3"/>
      <c r="L4" s="4"/>
      <c r="M4" s="4"/>
      <c r="N4" s="1"/>
      <c r="O4" s="25"/>
    </row>
    <row r="5" spans="1:15" ht="12.75" customHeight="1" x14ac:dyDescent="0.45">
      <c r="A5" s="22"/>
      <c r="B5" s="22"/>
      <c r="C5" s="23"/>
      <c r="D5" s="24"/>
      <c r="E5" s="25"/>
      <c r="F5" s="25"/>
      <c r="G5" s="25"/>
      <c r="H5" s="25"/>
      <c r="I5" s="26"/>
      <c r="J5" s="59" t="s">
        <v>3</v>
      </c>
      <c r="K5" s="60"/>
      <c r="L5" s="61"/>
      <c r="M5" s="57" t="s">
        <v>4</v>
      </c>
      <c r="N5" s="58"/>
      <c r="O5" s="25"/>
    </row>
    <row r="6" spans="1:15" ht="24" customHeight="1" x14ac:dyDescent="0.35">
      <c r="A6" s="27" t="s">
        <v>0</v>
      </c>
      <c r="B6" s="27" t="s">
        <v>1</v>
      </c>
      <c r="C6" s="27" t="s">
        <v>55</v>
      </c>
      <c r="D6" s="28" t="s">
        <v>51</v>
      </c>
      <c r="E6" s="29" t="s">
        <v>42</v>
      </c>
      <c r="F6" s="29" t="s">
        <v>43</v>
      </c>
      <c r="G6" s="27" t="s">
        <v>2</v>
      </c>
      <c r="H6" s="30" t="s">
        <v>52</v>
      </c>
      <c r="I6" s="31" t="s">
        <v>53</v>
      </c>
      <c r="J6" s="32" t="s">
        <v>5</v>
      </c>
      <c r="K6" s="32" t="s">
        <v>6</v>
      </c>
      <c r="L6" s="32" t="s">
        <v>7</v>
      </c>
      <c r="M6" s="33" t="s">
        <v>8</v>
      </c>
      <c r="N6" s="33" t="s">
        <v>9</v>
      </c>
    </row>
    <row r="7" spans="1:15" ht="14.25" customHeight="1" x14ac:dyDescent="0.35">
      <c r="A7" s="34" t="s">
        <v>398</v>
      </c>
      <c r="B7" s="34" t="s">
        <v>399</v>
      </c>
      <c r="C7" s="35" t="s">
        <v>32</v>
      </c>
      <c r="D7" s="35">
        <v>1937</v>
      </c>
      <c r="E7" s="36" t="str">
        <f>IF(D7="","",LOOKUP(D7,Altersgruppen!$D$5:$D$93,Altersgruppen!$A$5:$A$93))</f>
        <v>m/w 85</v>
      </c>
      <c r="F7" s="36" t="str">
        <f>IF(D7="","",LOOKUP(D7,Altersgruppen!$D$5:$D$93,Altersgruppen!$B$5:$B$93))</f>
        <v>g</v>
      </c>
      <c r="G7" s="34" t="s">
        <v>400</v>
      </c>
      <c r="H7" s="37">
        <v>68.099999999999994</v>
      </c>
      <c r="I7" s="38">
        <f>IF(C7="m",LOOKUP(H7,Gewichtsklassen!$A$3:$A$1980,Gewichtsklassen!$C$3:$C$1980),0)</f>
        <v>73</v>
      </c>
      <c r="J7" s="39">
        <v>30</v>
      </c>
      <c r="K7" s="40">
        <v>34</v>
      </c>
      <c r="L7" s="40">
        <f>IF(H7&gt;0,J7+K7,0)</f>
        <v>64</v>
      </c>
      <c r="M7" s="41">
        <v>45372</v>
      </c>
      <c r="N7" s="34" t="s">
        <v>96</v>
      </c>
    </row>
    <row r="8" spans="1:15" ht="14.25" customHeight="1" x14ac:dyDescent="0.35">
      <c r="A8" s="34" t="s">
        <v>502</v>
      </c>
      <c r="B8" s="34" t="s">
        <v>148</v>
      </c>
      <c r="C8" s="35" t="s">
        <v>32</v>
      </c>
      <c r="D8" s="35">
        <v>1943</v>
      </c>
      <c r="E8" s="36" t="str">
        <f>IF(D8="","",LOOKUP(D8,Altersgruppen!$D$5:$D$93,Altersgruppen!$A$5:$A$93))</f>
        <v>m/w 80</v>
      </c>
      <c r="F8" s="36" t="str">
        <f>IF(D8="","",LOOKUP(D8,Altersgruppen!$D$5:$D$93,Altersgruppen!$B$5:$B$93))</f>
        <v>g</v>
      </c>
      <c r="G8" s="34" t="s">
        <v>490</v>
      </c>
      <c r="H8" s="37">
        <v>93.2</v>
      </c>
      <c r="I8" s="38">
        <f>IF(C8="m",LOOKUP(H8,Gewichtsklassen!$A$3:$A$1980,Gewichtsklassen!$C$3:$C$1980),0)</f>
        <v>96</v>
      </c>
      <c r="J8" s="39">
        <v>53</v>
      </c>
      <c r="K8" s="40">
        <v>60</v>
      </c>
      <c r="L8" s="40">
        <f>IF(H8&gt;0,J8+K8,0)</f>
        <v>113</v>
      </c>
      <c r="M8" s="41">
        <v>45458</v>
      </c>
      <c r="N8" s="34" t="s">
        <v>238</v>
      </c>
    </row>
    <row r="9" spans="1:15" ht="14.25" customHeight="1" x14ac:dyDescent="0.35">
      <c r="A9" s="34" t="s">
        <v>491</v>
      </c>
      <c r="B9" s="34" t="s">
        <v>373</v>
      </c>
      <c r="C9" s="35" t="s">
        <v>32</v>
      </c>
      <c r="D9" s="35">
        <v>1949</v>
      </c>
      <c r="E9" s="36" t="str">
        <f>IF(D9="","",LOOKUP(D9,Altersgruppen!$D$5:$D$93,Altersgruppen!$A$5:$A$93))</f>
        <v>m/w 75</v>
      </c>
      <c r="F9" s="36" t="str">
        <f>IF(D9="","",LOOKUP(D9,Altersgruppen!$D$5:$D$93,Altersgruppen!$B$5:$B$93))</f>
        <v>g</v>
      </c>
      <c r="G9" s="34" t="s">
        <v>490</v>
      </c>
      <c r="H9" s="37">
        <v>71</v>
      </c>
      <c r="I9" s="38">
        <f>IF(C9="m",LOOKUP(H9,Gewichtsklassen!$A$3:$A$1980,Gewichtsklassen!$C$3:$C$1980),0)</f>
        <v>73</v>
      </c>
      <c r="J9" s="39">
        <v>49</v>
      </c>
      <c r="K9" s="40">
        <v>71</v>
      </c>
      <c r="L9" s="40">
        <f>IF(H9&gt;0,J9+K9,0)</f>
        <v>120</v>
      </c>
      <c r="M9" s="41">
        <v>45372</v>
      </c>
      <c r="N9" s="34" t="s">
        <v>96</v>
      </c>
    </row>
    <row r="10" spans="1:15" ht="14.25" customHeight="1" x14ac:dyDescent="0.35">
      <c r="A10" s="34" t="s">
        <v>168</v>
      </c>
      <c r="B10" s="34" t="s">
        <v>148</v>
      </c>
      <c r="C10" s="35" t="s">
        <v>32</v>
      </c>
      <c r="D10" s="35">
        <v>1948</v>
      </c>
      <c r="E10" s="36" t="str">
        <f>IF(D10="","",LOOKUP(D10,Altersgruppen!$D$5:$D$93,Altersgruppen!$A$5:$A$93))</f>
        <v>m/w 75</v>
      </c>
      <c r="F10" s="36" t="str">
        <f>IF(D10="","",LOOKUP(D10,Altersgruppen!$D$5:$D$93,Altersgruppen!$B$5:$B$93))</f>
        <v>g</v>
      </c>
      <c r="G10" s="34" t="s">
        <v>173</v>
      </c>
      <c r="H10" s="37">
        <v>69.3</v>
      </c>
      <c r="I10" s="38">
        <f>IF(C10="m",LOOKUP(H10,Gewichtsklassen!$A$3:$A$1980,Gewichtsklassen!$C$3:$C$1980),0)</f>
        <v>73</v>
      </c>
      <c r="J10" s="39">
        <v>53</v>
      </c>
      <c r="K10" s="40">
        <v>63</v>
      </c>
      <c r="L10" s="40">
        <f>IF(H10&gt;0,J10+K10,0)</f>
        <v>116</v>
      </c>
      <c r="M10" s="41">
        <v>45479</v>
      </c>
      <c r="N10" s="34" t="s">
        <v>121</v>
      </c>
    </row>
    <row r="11" spans="1:15" ht="14.25" customHeight="1" x14ac:dyDescent="0.35">
      <c r="A11" s="34" t="s">
        <v>167</v>
      </c>
      <c r="B11" s="34" t="s">
        <v>147</v>
      </c>
      <c r="C11" s="35" t="s">
        <v>32</v>
      </c>
      <c r="D11" s="35">
        <v>1947</v>
      </c>
      <c r="E11" s="36" t="str">
        <f>IF(D11="","",LOOKUP(D11,Altersgruppen!$D$5:$D$93,Altersgruppen!$A$5:$A$93))</f>
        <v>m/w 75</v>
      </c>
      <c r="F11" s="36" t="str">
        <f>IF(D11="","",LOOKUP(D11,Altersgruppen!$D$5:$D$93,Altersgruppen!$B$5:$B$93))</f>
        <v>g</v>
      </c>
      <c r="G11" s="34" t="s">
        <v>173</v>
      </c>
      <c r="H11" s="37">
        <v>83.6</v>
      </c>
      <c r="I11" s="38">
        <f>IF(C11="m",LOOKUP(H11,Gewichtsklassen!$A$3:$A$1980,Gewichtsklassen!$C$3:$C$1980),0)</f>
        <v>89</v>
      </c>
      <c r="J11" s="39">
        <v>45</v>
      </c>
      <c r="K11" s="40">
        <v>63</v>
      </c>
      <c r="L11" s="40">
        <f>IF(H11&gt;0,J11+K11,0)</f>
        <v>108</v>
      </c>
      <c r="M11" s="41">
        <v>45372</v>
      </c>
      <c r="N11" s="34" t="s">
        <v>96</v>
      </c>
    </row>
    <row r="12" spans="1:15" ht="14.25" customHeight="1" x14ac:dyDescent="0.35">
      <c r="A12" s="34" t="s">
        <v>169</v>
      </c>
      <c r="B12" s="34" t="s">
        <v>149</v>
      </c>
      <c r="C12" s="35" t="s">
        <v>32</v>
      </c>
      <c r="D12" s="35">
        <v>1958</v>
      </c>
      <c r="E12" s="36" t="str">
        <f>IF(D12="","",LOOKUP(D12,Altersgruppen!$D$5:$D$93,Altersgruppen!$A$5:$A$93))</f>
        <v>m/w 65</v>
      </c>
      <c r="F12" s="36" t="str">
        <f>IF(D12="","",LOOKUP(D12,Altersgruppen!$D$5:$D$93,Altersgruppen!$B$5:$B$93))</f>
        <v>g</v>
      </c>
      <c r="G12" s="34" t="s">
        <v>173</v>
      </c>
      <c r="H12" s="37">
        <v>80.2</v>
      </c>
      <c r="I12" s="38">
        <f>IF(C12="m",LOOKUP(H12,Gewichtsklassen!$A$3:$A$1980,Gewichtsklassen!$C$3:$C$1980),0)</f>
        <v>81</v>
      </c>
      <c r="J12" s="39">
        <v>72</v>
      </c>
      <c r="K12" s="40">
        <v>85</v>
      </c>
      <c r="L12" s="40">
        <f>IF(H12&gt;0,J12+K12,0)</f>
        <v>157</v>
      </c>
      <c r="M12" s="41">
        <v>45372</v>
      </c>
      <c r="N12" s="34" t="s">
        <v>96</v>
      </c>
    </row>
    <row r="13" spans="1:15" ht="14.25" customHeight="1" x14ac:dyDescent="0.35">
      <c r="A13" s="34" t="s">
        <v>396</v>
      </c>
      <c r="B13" s="34" t="s">
        <v>397</v>
      </c>
      <c r="C13" s="35" t="s">
        <v>32</v>
      </c>
      <c r="D13" s="35">
        <v>1955</v>
      </c>
      <c r="E13" s="36" t="str">
        <f>IF(D13="","",LOOKUP(D13,Altersgruppen!$D$5:$D$93,Altersgruppen!$A$5:$A$93))</f>
        <v>m/w 65</v>
      </c>
      <c r="F13" s="36" t="str">
        <f>IF(D13="","",LOOKUP(D13,Altersgruppen!$D$5:$D$93,Altersgruppen!$B$5:$B$93))</f>
        <v>g</v>
      </c>
      <c r="G13" s="34" t="s">
        <v>400</v>
      </c>
      <c r="H13" s="37">
        <v>80.8</v>
      </c>
      <c r="I13" s="38">
        <f>IF(C13="m",LOOKUP(H13,Gewichtsklassen!$A$3:$A$1980,Gewichtsklassen!$C$3:$C$1980),0)</f>
        <v>81</v>
      </c>
      <c r="J13" s="39">
        <v>50</v>
      </c>
      <c r="K13" s="40">
        <v>65</v>
      </c>
      <c r="L13" s="40">
        <f>IF(H13&gt;0,J13+K13,0)</f>
        <v>115</v>
      </c>
      <c r="M13" s="41">
        <v>45459</v>
      </c>
      <c r="N13" s="34" t="s">
        <v>238</v>
      </c>
    </row>
    <row r="14" spans="1:15" ht="14.25" customHeight="1" x14ac:dyDescent="0.35">
      <c r="A14" s="34" t="s">
        <v>315</v>
      </c>
      <c r="B14" s="34" t="s">
        <v>316</v>
      </c>
      <c r="C14" s="35" t="s">
        <v>32</v>
      </c>
      <c r="D14" s="35">
        <v>1962</v>
      </c>
      <c r="E14" s="36" t="str">
        <f>IF(D14="","",LOOKUP(D14,Altersgruppen!$D$5:$D$93,Altersgruppen!$A$5:$A$93))</f>
        <v>m/w 60</v>
      </c>
      <c r="F14" s="36" t="str">
        <f>IF(D14="","",LOOKUP(D14,Altersgruppen!$D$5:$D$93,Altersgruppen!$B$5:$B$93))</f>
        <v>g</v>
      </c>
      <c r="G14" s="34" t="s">
        <v>336</v>
      </c>
      <c r="H14" s="37">
        <v>60.5</v>
      </c>
      <c r="I14" s="38">
        <f>IF(C14="m",LOOKUP(H14,Gewichtsklassen!$A$3:$A$1980,Gewichtsklassen!$C$3:$C$1980),0)</f>
        <v>61</v>
      </c>
      <c r="J14" s="39">
        <v>64</v>
      </c>
      <c r="K14" s="40">
        <v>84</v>
      </c>
      <c r="L14" s="40">
        <f>IF(H14&gt;0,J14+K14,0)</f>
        <v>148</v>
      </c>
      <c r="M14" s="41">
        <v>45619</v>
      </c>
      <c r="N14" s="34" t="s">
        <v>175</v>
      </c>
    </row>
    <row r="15" spans="1:15" ht="14.25" customHeight="1" x14ac:dyDescent="0.35">
      <c r="A15" s="34" t="s">
        <v>315</v>
      </c>
      <c r="B15" s="34" t="s">
        <v>316</v>
      </c>
      <c r="C15" s="35" t="s">
        <v>32</v>
      </c>
      <c r="D15" s="35">
        <v>1963</v>
      </c>
      <c r="E15" s="36" t="str">
        <f>IF(D15="","",LOOKUP(D15,Altersgruppen!$D$5:$D$93,Altersgruppen!$A$5:$A$93))</f>
        <v>m/w 60</v>
      </c>
      <c r="F15" s="36" t="str">
        <f>IF(D15="","",LOOKUP(D15,Altersgruppen!$D$5:$D$93,Altersgruppen!$B$5:$B$93))</f>
        <v>g</v>
      </c>
      <c r="G15" s="34" t="s">
        <v>336</v>
      </c>
      <c r="H15" s="37">
        <v>62.25</v>
      </c>
      <c r="I15" s="38">
        <f>IF(C15="m",LOOKUP(H15,Gewichtsklassen!$A$3:$A$1980,Gewichtsklassen!$C$3:$C$1980),0)</f>
        <v>67</v>
      </c>
      <c r="J15" s="39">
        <v>69</v>
      </c>
      <c r="K15" s="40">
        <v>93</v>
      </c>
      <c r="L15" s="40">
        <f>IF(H15&gt;0,J15+K15,0)</f>
        <v>162</v>
      </c>
      <c r="M15" s="41">
        <v>45339</v>
      </c>
      <c r="N15" s="34" t="s">
        <v>206</v>
      </c>
    </row>
    <row r="16" spans="1:15" ht="14.25" customHeight="1" x14ac:dyDescent="0.35">
      <c r="A16" s="34" t="s">
        <v>170</v>
      </c>
      <c r="B16" s="34" t="s">
        <v>150</v>
      </c>
      <c r="C16" s="35" t="s">
        <v>32</v>
      </c>
      <c r="D16" s="35">
        <v>1969</v>
      </c>
      <c r="E16" s="36" t="str">
        <f>IF(D16="","",LOOKUP(D16,Altersgruppen!$D$5:$D$93,Altersgruppen!$A$5:$A$93))</f>
        <v>m/w 55</v>
      </c>
      <c r="F16" s="36" t="str">
        <f>IF(D16="","",LOOKUP(D16,Altersgruppen!$D$5:$D$93,Altersgruppen!$B$5:$B$93))</f>
        <v>g</v>
      </c>
      <c r="G16" s="34" t="s">
        <v>173</v>
      </c>
      <c r="H16" s="37">
        <v>71.8</v>
      </c>
      <c r="I16" s="38">
        <f>IF(C16="m",LOOKUP(H16,Gewichtsklassen!$A$3:$A$1980,Gewichtsklassen!$C$3:$C$1980),0)</f>
        <v>73</v>
      </c>
      <c r="J16" s="39">
        <v>61</v>
      </c>
      <c r="K16" s="40">
        <v>80</v>
      </c>
      <c r="L16" s="40">
        <f>IF(H16&gt;0,J16+K16,0)</f>
        <v>141</v>
      </c>
      <c r="M16" s="41">
        <v>45372</v>
      </c>
      <c r="N16" s="34" t="s">
        <v>121</v>
      </c>
    </row>
    <row r="17" spans="1:14" ht="14.25" customHeight="1" x14ac:dyDescent="0.35">
      <c r="A17" s="34" t="s">
        <v>471</v>
      </c>
      <c r="B17" s="34" t="s">
        <v>322</v>
      </c>
      <c r="C17" s="35" t="s">
        <v>32</v>
      </c>
      <c r="D17" s="35">
        <v>1966</v>
      </c>
      <c r="E17" s="36" t="str">
        <f>IF(D17="","",LOOKUP(D17,Altersgruppen!$D$5:$D$93,Altersgruppen!$A$5:$A$93))</f>
        <v>m/w 55</v>
      </c>
      <c r="F17" s="36" t="str">
        <f>IF(D17="","",LOOKUP(D17,Altersgruppen!$D$5:$D$93,Altersgruppen!$B$5:$B$93))</f>
        <v>g</v>
      </c>
      <c r="G17" s="34" t="s">
        <v>459</v>
      </c>
      <c r="H17" s="37">
        <v>82</v>
      </c>
      <c r="I17" s="38">
        <f>IF(C17="m",LOOKUP(H17,Gewichtsklassen!$A$3:$A$1980,Gewichtsklassen!$C$3:$C$1980),0)</f>
        <v>89</v>
      </c>
      <c r="J17" s="39">
        <v>65</v>
      </c>
      <c r="K17" s="40">
        <v>80</v>
      </c>
      <c r="L17" s="40">
        <f>IF(H17&gt;0,J17+K17,0)</f>
        <v>145</v>
      </c>
      <c r="M17" s="41">
        <v>45346</v>
      </c>
      <c r="N17" s="34" t="s">
        <v>95</v>
      </c>
    </row>
    <row r="18" spans="1:14" ht="14.25" customHeight="1" x14ac:dyDescent="0.35">
      <c r="A18" s="34" t="s">
        <v>335</v>
      </c>
      <c r="B18" s="34" t="s">
        <v>322</v>
      </c>
      <c r="C18" s="35" t="s">
        <v>32</v>
      </c>
      <c r="D18" s="35">
        <v>1966</v>
      </c>
      <c r="E18" s="36" t="str">
        <f>IF(D18="","",LOOKUP(D18,Altersgruppen!$D$5:$D$93,Altersgruppen!$A$5:$A$93))</f>
        <v>m/w 55</v>
      </c>
      <c r="F18" s="36" t="str">
        <f>IF(D18="","",LOOKUP(D18,Altersgruppen!$D$5:$D$93,Altersgruppen!$B$5:$B$93))</f>
        <v>g</v>
      </c>
      <c r="G18" s="34" t="s">
        <v>336</v>
      </c>
      <c r="H18" s="37">
        <v>93.1</v>
      </c>
      <c r="I18" s="38">
        <f>IF(C18="m",LOOKUP(H18,Gewichtsklassen!$A$3:$A$1980,Gewichtsklassen!$C$3:$C$1980),0)</f>
        <v>96</v>
      </c>
      <c r="J18" s="39">
        <v>64</v>
      </c>
      <c r="K18" s="40">
        <v>85</v>
      </c>
      <c r="L18" s="40">
        <f>IF(H18&gt;0,J18+K18,0)</f>
        <v>149</v>
      </c>
      <c r="M18" s="41">
        <v>45409</v>
      </c>
      <c r="N18" s="34" t="s">
        <v>206</v>
      </c>
    </row>
    <row r="19" spans="1:14" ht="14.25" customHeight="1" x14ac:dyDescent="0.35">
      <c r="A19" s="34" t="s">
        <v>236</v>
      </c>
      <c r="B19" s="34" t="s">
        <v>237</v>
      </c>
      <c r="C19" s="35" t="s">
        <v>32</v>
      </c>
      <c r="D19" s="35">
        <v>1965</v>
      </c>
      <c r="E19" s="36" t="str">
        <f>IF(D19="","",LOOKUP(D19,Altersgruppen!$D$5:$D$93,Altersgruppen!$A$5:$A$93))</f>
        <v>m/w 55</v>
      </c>
      <c r="F19" s="36" t="str">
        <f>IF(D19="","",LOOKUP(D19,Altersgruppen!$D$5:$D$93,Altersgruppen!$B$5:$B$93))</f>
        <v>g</v>
      </c>
      <c r="G19" s="34" t="s">
        <v>191</v>
      </c>
      <c r="H19" s="37">
        <v>111.06</v>
      </c>
      <c r="I19" s="38" t="str">
        <f>IF(C19="m",LOOKUP(H19,Gewichtsklassen!$A$3:$A$1980,Gewichtsklassen!$C$3:$C$1980),0)</f>
        <v>ü109</v>
      </c>
      <c r="J19" s="39">
        <v>93</v>
      </c>
      <c r="K19" s="40">
        <v>110</v>
      </c>
      <c r="L19" s="40">
        <f>IF(H19&gt;0,J19+K19,0)</f>
        <v>203</v>
      </c>
      <c r="M19" s="41">
        <v>45461</v>
      </c>
      <c r="N19" s="34" t="s">
        <v>238</v>
      </c>
    </row>
    <row r="20" spans="1:14" ht="14.25" customHeight="1" x14ac:dyDescent="0.35">
      <c r="A20" s="34" t="s">
        <v>236</v>
      </c>
      <c r="B20" s="34" t="s">
        <v>237</v>
      </c>
      <c r="C20" s="35" t="s">
        <v>32</v>
      </c>
      <c r="D20" s="35">
        <v>1965</v>
      </c>
      <c r="E20" s="36" t="str">
        <f>IF(D20="","",LOOKUP(D20,Altersgruppen!$D$5:$D$93,Altersgruppen!$A$5:$A$93))</f>
        <v>m/w 55</v>
      </c>
      <c r="F20" s="36" t="str">
        <f>IF(D20="","",LOOKUP(D20,Altersgruppen!$D$5:$D$93,Altersgruppen!$B$5:$B$93))</f>
        <v>g</v>
      </c>
      <c r="G20" s="34" t="s">
        <v>583</v>
      </c>
      <c r="H20" s="37">
        <v>111</v>
      </c>
      <c r="I20" s="38" t="str">
        <f>IF(C20="m",LOOKUP(H20,Gewichtsklassen!$A$3:$A$1980,Gewichtsklassen!$C$3:$C$1980),0)</f>
        <v>ü109</v>
      </c>
      <c r="J20" s="39">
        <v>93</v>
      </c>
      <c r="K20" s="40">
        <v>110</v>
      </c>
      <c r="L20" s="40">
        <v>203</v>
      </c>
      <c r="M20" s="41">
        <v>45460</v>
      </c>
      <c r="N20" s="34" t="s">
        <v>596</v>
      </c>
    </row>
    <row r="21" spans="1:14" ht="14.25" customHeight="1" x14ac:dyDescent="0.35">
      <c r="A21" s="34" t="s">
        <v>325</v>
      </c>
      <c r="B21" s="34" t="s">
        <v>326</v>
      </c>
      <c r="C21" s="35" t="s">
        <v>32</v>
      </c>
      <c r="D21" s="35">
        <v>1972</v>
      </c>
      <c r="E21" s="36" t="str">
        <f>IF(D21="","",LOOKUP(D21,Altersgruppen!$D$5:$D$93,Altersgruppen!$A$5:$A$93))</f>
        <v>m/w 50</v>
      </c>
      <c r="F21" s="36" t="str">
        <f>IF(D21="","",LOOKUP(D21,Altersgruppen!$D$5:$D$93,Altersgruppen!$B$5:$B$93))</f>
        <v>g</v>
      </c>
      <c r="G21" s="34" t="s">
        <v>336</v>
      </c>
      <c r="H21" s="37">
        <v>79.400000000000006</v>
      </c>
      <c r="I21" s="38">
        <f>IF(C21="m",LOOKUP(H21,Gewichtsklassen!$A$3:$A$1980,Gewichtsklassen!$C$3:$C$1980),0)</f>
        <v>81</v>
      </c>
      <c r="J21" s="39">
        <v>65</v>
      </c>
      <c r="K21" s="40">
        <v>90</v>
      </c>
      <c r="L21" s="40">
        <f>IF(H21&gt;0,J21+K21,0)</f>
        <v>155</v>
      </c>
      <c r="M21" s="41">
        <v>45626</v>
      </c>
      <c r="N21" s="34" t="s">
        <v>94</v>
      </c>
    </row>
    <row r="22" spans="1:14" ht="14.25" customHeight="1" x14ac:dyDescent="0.35">
      <c r="A22" s="34" t="s">
        <v>309</v>
      </c>
      <c r="B22" s="34" t="s">
        <v>324</v>
      </c>
      <c r="C22" s="35" t="s">
        <v>32</v>
      </c>
      <c r="D22" s="35">
        <v>1972</v>
      </c>
      <c r="E22" s="36" t="str">
        <f>IF(D22="","",LOOKUP(D22,Altersgruppen!$D$5:$D$93,Altersgruppen!$A$5:$A$93))</f>
        <v>m/w 50</v>
      </c>
      <c r="F22" s="36" t="str">
        <f>IF(D22="","",LOOKUP(D22,Altersgruppen!$D$5:$D$93,Altersgruppen!$B$5:$B$93))</f>
        <v>g</v>
      </c>
      <c r="G22" s="34" t="s">
        <v>336</v>
      </c>
      <c r="H22" s="37">
        <v>80.400000000000006</v>
      </c>
      <c r="I22" s="38">
        <f>IF(C22="m",LOOKUP(H22,Gewichtsklassen!$A$3:$A$1980,Gewichtsklassen!$C$3:$C$1980),0)</f>
        <v>81</v>
      </c>
      <c r="J22" s="39">
        <v>62</v>
      </c>
      <c r="K22" s="40">
        <v>72</v>
      </c>
      <c r="L22" s="40">
        <f>IF(H22&gt;0,J22+K22,0)</f>
        <v>134</v>
      </c>
      <c r="M22" s="41">
        <v>45325</v>
      </c>
      <c r="N22" s="34" t="s">
        <v>122</v>
      </c>
    </row>
    <row r="23" spans="1:14" ht="14.25" customHeight="1" x14ac:dyDescent="0.35">
      <c r="A23" s="34" t="s">
        <v>274</v>
      </c>
      <c r="B23" s="34" t="s">
        <v>107</v>
      </c>
      <c r="C23" s="35" t="s">
        <v>32</v>
      </c>
      <c r="D23" s="35">
        <v>1974</v>
      </c>
      <c r="E23" s="36" t="str">
        <f>IF(D23="","",LOOKUP(D23,Altersgruppen!$D$5:$D$93,Altersgruppen!$A$5:$A$93))</f>
        <v>m/w 50</v>
      </c>
      <c r="F23" s="36" t="str">
        <f>IF(D23="","",LOOKUP(D23,Altersgruppen!$D$5:$D$93,Altersgruppen!$B$5:$B$93))</f>
        <v>g</v>
      </c>
      <c r="G23" s="34" t="s">
        <v>251</v>
      </c>
      <c r="H23" s="37">
        <v>94.5</v>
      </c>
      <c r="I23" s="38">
        <f>IF(C23="m",LOOKUP(H23,Gewichtsklassen!$A$3:$A$1980,Gewichtsklassen!$C$3:$C$1980),0)</f>
        <v>96</v>
      </c>
      <c r="J23" s="39">
        <v>100</v>
      </c>
      <c r="K23" s="40">
        <v>120</v>
      </c>
      <c r="L23" s="40">
        <f>IF(H23&gt;0,J23+K23,0)</f>
        <v>220</v>
      </c>
      <c r="M23" s="41">
        <v>45373</v>
      </c>
      <c r="N23" s="34" t="s">
        <v>96</v>
      </c>
    </row>
    <row r="24" spans="1:14" ht="14.25" customHeight="1" x14ac:dyDescent="0.35">
      <c r="A24" s="34" t="s">
        <v>209</v>
      </c>
      <c r="B24" s="34" t="s">
        <v>210</v>
      </c>
      <c r="C24" s="35" t="s">
        <v>32</v>
      </c>
      <c r="D24" s="35">
        <v>1976</v>
      </c>
      <c r="E24" s="36" t="str">
        <f>IF(D24="","",LOOKUP(D24,Altersgruppen!$D$5:$D$93,Altersgruppen!$A$5:$A$93))</f>
        <v>m/w 45</v>
      </c>
      <c r="F24" s="36" t="str">
        <f>IF(D24="","",LOOKUP(D24,Altersgruppen!$D$5:$D$93,Altersgruppen!$B$5:$B$93))</f>
        <v>g</v>
      </c>
      <c r="G24" s="34" t="s">
        <v>191</v>
      </c>
      <c r="H24" s="37">
        <v>72.55</v>
      </c>
      <c r="I24" s="38">
        <f>IF(C24="m",LOOKUP(H24,Gewichtsklassen!$A$3:$A$1980,Gewichtsklassen!$C$3:$C$1980),0)</f>
        <v>73</v>
      </c>
      <c r="J24" s="39">
        <v>73</v>
      </c>
      <c r="K24" s="40">
        <v>90</v>
      </c>
      <c r="L24" s="40">
        <f>IF(H24&gt;0,J24+K24,0)</f>
        <v>163</v>
      </c>
      <c r="M24" s="41">
        <v>45374</v>
      </c>
      <c r="N24" s="34" t="s">
        <v>96</v>
      </c>
    </row>
    <row r="25" spans="1:14" ht="14.25" customHeight="1" x14ac:dyDescent="0.35">
      <c r="A25" s="34" t="s">
        <v>504</v>
      </c>
      <c r="B25" s="34" t="s">
        <v>505</v>
      </c>
      <c r="C25" s="35" t="s">
        <v>32</v>
      </c>
      <c r="D25" s="35">
        <v>1979</v>
      </c>
      <c r="E25" s="36" t="str">
        <f>IF(D25="","",LOOKUP(D25,Altersgruppen!$D$5:$D$93,Altersgruppen!$A$5:$A$93))</f>
        <v>m/w 45</v>
      </c>
      <c r="F25" s="36" t="str">
        <f>IF(D25="","",LOOKUP(D25,Altersgruppen!$D$5:$D$93,Altersgruppen!$B$5:$B$93))</f>
        <v>g</v>
      </c>
      <c r="G25" s="34" t="s">
        <v>513</v>
      </c>
      <c r="H25" s="37">
        <v>78.099999999999994</v>
      </c>
      <c r="I25" s="38">
        <f>IF(C25="m",LOOKUP(H25,Gewichtsklassen!$A$3:$A$1980,Gewichtsklassen!$C$3:$C$1980),0)</f>
        <v>81</v>
      </c>
      <c r="J25" s="39">
        <v>65</v>
      </c>
      <c r="K25" s="40">
        <v>85</v>
      </c>
      <c r="L25" s="40">
        <f>IF(H25&gt;0,J25+K25,0)</f>
        <v>150</v>
      </c>
      <c r="M25" s="41">
        <v>45430</v>
      </c>
      <c r="N25" s="34" t="s">
        <v>97</v>
      </c>
    </row>
    <row r="26" spans="1:14" ht="14.25" customHeight="1" x14ac:dyDescent="0.35">
      <c r="A26" s="34" t="s">
        <v>334</v>
      </c>
      <c r="B26" s="34" t="s">
        <v>118</v>
      </c>
      <c r="C26" s="35" t="s">
        <v>32</v>
      </c>
      <c r="D26" s="35">
        <v>1975</v>
      </c>
      <c r="E26" s="36" t="str">
        <f>IF(D26="","",LOOKUP(D26,Altersgruppen!$D$5:$D$93,Altersgruppen!$A$5:$A$93))</f>
        <v>m/w 45</v>
      </c>
      <c r="F26" s="36" t="str">
        <f>IF(D26="","",LOOKUP(D26,Altersgruppen!$D$5:$D$93,Altersgruppen!$B$5:$B$93))</f>
        <v>g</v>
      </c>
      <c r="G26" s="34" t="s">
        <v>336</v>
      </c>
      <c r="H26" s="37">
        <v>91.6</v>
      </c>
      <c r="I26" s="38">
        <f>IF(C26="m",LOOKUP(H26,Gewichtsklassen!$A$3:$A$1980,Gewichtsklassen!$C$3:$C$1980),0)</f>
        <v>96</v>
      </c>
      <c r="J26" s="39">
        <v>65</v>
      </c>
      <c r="K26" s="40">
        <v>85</v>
      </c>
      <c r="L26" s="40">
        <f>IF(H26&gt;0,J26+K26,0)</f>
        <v>150</v>
      </c>
      <c r="M26" s="41">
        <v>45360</v>
      </c>
      <c r="N26" s="34" t="s">
        <v>122</v>
      </c>
    </row>
    <row r="27" spans="1:14" ht="14.25" customHeight="1" x14ac:dyDescent="0.35">
      <c r="A27" s="34" t="s">
        <v>586</v>
      </c>
      <c r="B27" s="34" t="s">
        <v>587</v>
      </c>
      <c r="C27" s="35" t="s">
        <v>32</v>
      </c>
      <c r="D27" s="35">
        <v>1978</v>
      </c>
      <c r="E27" s="36" t="str">
        <f>IF(D27="","",LOOKUP(D27,Altersgruppen!$D$5:$D$93,Altersgruppen!$A$5:$A$93))</f>
        <v>m/w 45</v>
      </c>
      <c r="F27" s="36" t="str">
        <f>IF(D27="","",LOOKUP(D27,Altersgruppen!$D$5:$D$93,Altersgruppen!$B$5:$B$93))</f>
        <v>g</v>
      </c>
      <c r="G27" s="34" t="s">
        <v>583</v>
      </c>
      <c r="H27" s="37">
        <v>103</v>
      </c>
      <c r="I27" s="38">
        <f>IF(C27="m",LOOKUP(H27,Gewichtsklassen!$A$3:$A$1980,Gewichtsklassen!$C$3:$C$1980),0)</f>
        <v>109</v>
      </c>
      <c r="J27" s="39">
        <v>95</v>
      </c>
      <c r="K27" s="40">
        <v>125</v>
      </c>
      <c r="L27" s="40">
        <v>220</v>
      </c>
      <c r="M27" s="41">
        <v>45605</v>
      </c>
      <c r="N27" s="34" t="s">
        <v>201</v>
      </c>
    </row>
    <row r="28" spans="1:14" x14ac:dyDescent="0.35">
      <c r="A28" s="34" t="s">
        <v>588</v>
      </c>
      <c r="B28" s="34" t="s">
        <v>397</v>
      </c>
      <c r="C28" s="35" t="s">
        <v>32</v>
      </c>
      <c r="D28" s="35">
        <v>1978</v>
      </c>
      <c r="E28" s="36" t="str">
        <f>IF(D28="","",LOOKUP(D28,Altersgruppen!$D$5:$D$93,Altersgruppen!$A$5:$A$93))</f>
        <v>m/w 45</v>
      </c>
      <c r="F28" s="36" t="str">
        <f>IF(D28="","",LOOKUP(D28,Altersgruppen!$D$5:$D$93,Altersgruppen!$B$5:$B$93))</f>
        <v>g</v>
      </c>
      <c r="G28" s="34" t="s">
        <v>583</v>
      </c>
      <c r="H28" s="37">
        <v>114.9</v>
      </c>
      <c r="I28" s="38" t="str">
        <f>IF(C28="m",LOOKUP(H28,Gewichtsklassen!$A$3:$A$1980,Gewichtsklassen!$C$3:$C$1980),0)</f>
        <v>ü109</v>
      </c>
      <c r="J28" s="39">
        <v>105</v>
      </c>
      <c r="K28" s="40">
        <v>125</v>
      </c>
      <c r="L28" s="40">
        <v>230</v>
      </c>
      <c r="M28" s="41">
        <v>45346</v>
      </c>
      <c r="N28" s="34" t="s">
        <v>95</v>
      </c>
    </row>
    <row r="29" spans="1:14" ht="14.25" customHeight="1" x14ac:dyDescent="0.35">
      <c r="A29" s="34" t="s">
        <v>591</v>
      </c>
      <c r="B29" s="34" t="s">
        <v>464</v>
      </c>
      <c r="C29" s="35" t="s">
        <v>32</v>
      </c>
      <c r="D29" s="35">
        <v>1982</v>
      </c>
      <c r="E29" s="36" t="str">
        <f>IF(D29="","",LOOKUP(D29,Altersgruppen!$D$5:$D$93,Altersgruppen!$A$5:$A$93))</f>
        <v>m/w 40</v>
      </c>
      <c r="F29" s="36" t="str">
        <f>IF(D29="","",LOOKUP(D29,Altersgruppen!$D$5:$D$93,Altersgruppen!$B$5:$B$93))</f>
        <v>g</v>
      </c>
      <c r="G29" s="34" t="s">
        <v>583</v>
      </c>
      <c r="H29" s="37">
        <v>69.599999999999994</v>
      </c>
      <c r="I29" s="38">
        <f>IF(C29="m",LOOKUP(H29,Gewichtsklassen!$A$3:$A$1980,Gewichtsklassen!$C$3:$C$1980),0)</f>
        <v>73</v>
      </c>
      <c r="J29" s="39">
        <v>72</v>
      </c>
      <c r="K29" s="40">
        <v>80</v>
      </c>
      <c r="L29" s="40">
        <v>152</v>
      </c>
      <c r="M29" s="41">
        <v>45619</v>
      </c>
      <c r="N29" s="34" t="s">
        <v>122</v>
      </c>
    </row>
    <row r="30" spans="1:14" ht="14.25" customHeight="1" x14ac:dyDescent="0.35">
      <c r="A30" s="34" t="s">
        <v>561</v>
      </c>
      <c r="B30" s="34" t="s">
        <v>329</v>
      </c>
      <c r="C30" s="35" t="s">
        <v>32</v>
      </c>
      <c r="D30" s="35">
        <v>1984</v>
      </c>
      <c r="E30" s="36" t="str">
        <f>IF(D30="","",LOOKUP(D30,Altersgruppen!$D$5:$D$93,Altersgruppen!$A$5:$A$93))</f>
        <v>m/w 40</v>
      </c>
      <c r="F30" s="36" t="str">
        <f>IF(D30="","",LOOKUP(D30,Altersgruppen!$D$5:$D$93,Altersgruppen!$B$5:$B$93))</f>
        <v>g</v>
      </c>
      <c r="G30" s="34" t="s">
        <v>565</v>
      </c>
      <c r="H30" s="37">
        <v>80</v>
      </c>
      <c r="I30" s="38">
        <f>IF(C30="m",LOOKUP(H30,Gewichtsklassen!$A$3:$A$1980,Gewichtsklassen!$C$3:$C$1980),0)</f>
        <v>81</v>
      </c>
      <c r="J30" s="39">
        <v>95</v>
      </c>
      <c r="K30" s="40">
        <v>123</v>
      </c>
      <c r="L30" s="40">
        <f>IF(H30&gt;0,J30+K30,0)</f>
        <v>218</v>
      </c>
      <c r="M30" s="41">
        <v>45605</v>
      </c>
      <c r="N30" s="34" t="s">
        <v>98</v>
      </c>
    </row>
    <row r="31" spans="1:14" ht="14.25" customHeight="1" x14ac:dyDescent="0.35">
      <c r="A31" s="34" t="s">
        <v>99</v>
      </c>
      <c r="B31" s="34" t="s">
        <v>100</v>
      </c>
      <c r="C31" s="35" t="s">
        <v>32</v>
      </c>
      <c r="D31" s="35">
        <v>1984</v>
      </c>
      <c r="E31" s="36" t="str">
        <f>IF(D31="","",LOOKUP(D31,Altersgruppen!$D$5:$D$93,Altersgruppen!$A$5:$A$93))</f>
        <v>m/w 40</v>
      </c>
      <c r="F31" s="36" t="str">
        <f>IF(D31="","",LOOKUP(D31,Altersgruppen!$D$5:$D$93,Altersgruppen!$B$5:$B$93))</f>
        <v>g</v>
      </c>
      <c r="G31" s="34" t="s">
        <v>90</v>
      </c>
      <c r="H31" s="37">
        <v>75.099999999999994</v>
      </c>
      <c r="I31" s="38">
        <f>IF(C31="m",LOOKUP(H31,Gewichtsklassen!$A$3:$A$1980,Gewichtsklassen!$C$3:$C$1980),0)</f>
        <v>81</v>
      </c>
      <c r="J31" s="39">
        <v>90</v>
      </c>
      <c r="K31" s="40">
        <v>106</v>
      </c>
      <c r="L31" s="40">
        <f>IF(H31&gt;0,J31+K31,0)</f>
        <v>196</v>
      </c>
      <c r="M31" s="41">
        <v>45430</v>
      </c>
      <c r="N31" s="34" t="s">
        <v>97</v>
      </c>
    </row>
    <row r="32" spans="1:14" ht="14.25" customHeight="1" x14ac:dyDescent="0.35">
      <c r="A32" s="34" t="s">
        <v>211</v>
      </c>
      <c r="B32" s="34" t="s">
        <v>212</v>
      </c>
      <c r="C32" s="35" t="s">
        <v>32</v>
      </c>
      <c r="D32" s="35">
        <v>1983</v>
      </c>
      <c r="E32" s="36" t="str">
        <f>IF(D32="","",LOOKUP(D32,Altersgruppen!$D$5:$D$93,Altersgruppen!$A$5:$A$93))</f>
        <v>m/w 40</v>
      </c>
      <c r="F32" s="36" t="str">
        <f>IF(D32="","",LOOKUP(D32,Altersgruppen!$D$5:$D$93,Altersgruppen!$B$5:$B$93))</f>
        <v>g</v>
      </c>
      <c r="G32" s="34" t="s">
        <v>191</v>
      </c>
      <c r="H32" s="37">
        <v>79.099999999999994</v>
      </c>
      <c r="I32" s="38">
        <f>IF(C32="m",LOOKUP(H32,Gewichtsklassen!$A$3:$A$1980,Gewichtsklassen!$C$3:$C$1980),0)</f>
        <v>81</v>
      </c>
      <c r="J32" s="39">
        <v>61</v>
      </c>
      <c r="K32" s="40">
        <v>74</v>
      </c>
      <c r="L32" s="40">
        <f>IF(H32&gt;0,J32+K32,0)</f>
        <v>135</v>
      </c>
      <c r="M32" s="41">
        <v>45346</v>
      </c>
      <c r="N32" s="34" t="s">
        <v>95</v>
      </c>
    </row>
    <row r="33" spans="1:14" ht="14.25" customHeight="1" x14ac:dyDescent="0.35">
      <c r="A33" s="34" t="s">
        <v>438</v>
      </c>
      <c r="B33" s="34" t="s">
        <v>439</v>
      </c>
      <c r="C33" s="35" t="s">
        <v>32</v>
      </c>
      <c r="D33" s="35">
        <v>1984</v>
      </c>
      <c r="E33" s="36" t="str">
        <f>IF(D33="","",LOOKUP(D33,Altersgruppen!$D$5:$D$93,Altersgruppen!$A$5:$A$93))</f>
        <v>m/w 40</v>
      </c>
      <c r="F33" s="36" t="str">
        <f>IF(D33="","",LOOKUP(D33,Altersgruppen!$D$5:$D$93,Altersgruppen!$B$5:$B$93))</f>
        <v>g</v>
      </c>
      <c r="G33" s="34" t="s">
        <v>442</v>
      </c>
      <c r="H33" s="37">
        <v>87.9</v>
      </c>
      <c r="I33" s="38">
        <f>IF(C33="m",LOOKUP(H33,Gewichtsklassen!$A$3:$A$1980,Gewichtsklassen!$C$3:$C$1980),0)</f>
        <v>89</v>
      </c>
      <c r="J33" s="39">
        <v>105</v>
      </c>
      <c r="K33" s="40">
        <v>136</v>
      </c>
      <c r="L33" s="40">
        <f>IF(H33&gt;0,J33+K33,0)</f>
        <v>241</v>
      </c>
      <c r="M33" s="41">
        <v>45388</v>
      </c>
      <c r="N33" s="34" t="s">
        <v>94</v>
      </c>
    </row>
    <row r="34" spans="1:14" ht="14.25" customHeight="1" x14ac:dyDescent="0.35">
      <c r="A34" s="34" t="s">
        <v>438</v>
      </c>
      <c r="B34" s="34" t="s">
        <v>439</v>
      </c>
      <c r="C34" s="35" t="s">
        <v>32</v>
      </c>
      <c r="D34" s="35">
        <v>1984</v>
      </c>
      <c r="E34" s="36" t="str">
        <f>IF(D34="","",LOOKUP(D34,Altersgruppen!$D$5:$D$93,Altersgruppen!$A$5:$A$93))</f>
        <v>m/w 40</v>
      </c>
      <c r="F34" s="36" t="str">
        <f>IF(D34="","",LOOKUP(D34,Altersgruppen!$D$5:$D$93,Altersgruppen!$B$5:$B$93))</f>
        <v>g</v>
      </c>
      <c r="G34" s="34" t="s">
        <v>442</v>
      </c>
      <c r="H34" s="37">
        <v>89.4</v>
      </c>
      <c r="I34" s="38">
        <f>IF(C34="m",LOOKUP(H34,Gewichtsklassen!$A$3:$A$1980,Gewichtsklassen!$C$3:$C$1980),0)</f>
        <v>96</v>
      </c>
      <c r="J34" s="39">
        <v>105</v>
      </c>
      <c r="K34" s="40">
        <v>141</v>
      </c>
      <c r="L34" s="40">
        <f>IF(H34&gt;0,J34+K34,0)</f>
        <v>246</v>
      </c>
      <c r="M34" s="41">
        <v>45633</v>
      </c>
      <c r="N34" s="34" t="s">
        <v>94</v>
      </c>
    </row>
    <row r="35" spans="1:14" ht="14.25" customHeight="1" x14ac:dyDescent="0.35">
      <c r="A35" s="34" t="s">
        <v>472</v>
      </c>
      <c r="B35" s="34" t="s">
        <v>111</v>
      </c>
      <c r="C35" s="35" t="s">
        <v>32</v>
      </c>
      <c r="D35" s="35">
        <v>1983</v>
      </c>
      <c r="E35" s="36" t="str">
        <f>IF(D35="","",LOOKUP(D35,Altersgruppen!$D$5:$D$93,Altersgruppen!$A$5:$A$93))</f>
        <v>m/w 40</v>
      </c>
      <c r="F35" s="36" t="str">
        <f>IF(D35="","",LOOKUP(D35,Altersgruppen!$D$5:$D$93,Altersgruppen!$B$5:$B$93))</f>
        <v>g</v>
      </c>
      <c r="G35" s="34" t="s">
        <v>459</v>
      </c>
      <c r="H35" s="37">
        <v>99.3</v>
      </c>
      <c r="I35" s="38">
        <f>IF(C35="m",LOOKUP(H35,Gewichtsklassen!$A$3:$A$1980,Gewichtsklassen!$C$3:$C$1980),0)</f>
        <v>102</v>
      </c>
      <c r="J35" s="39">
        <v>90</v>
      </c>
      <c r="K35" s="40">
        <v>120</v>
      </c>
      <c r="L35" s="40">
        <f>IF(H35&gt;0,J35+K35,0)</f>
        <v>210</v>
      </c>
      <c r="M35" s="41">
        <v>45374</v>
      </c>
      <c r="N35" s="34" t="s">
        <v>96</v>
      </c>
    </row>
    <row r="36" spans="1:14" ht="14.25" customHeight="1" x14ac:dyDescent="0.35">
      <c r="A36" s="34" t="s">
        <v>272</v>
      </c>
      <c r="B36" s="34" t="s">
        <v>273</v>
      </c>
      <c r="C36" s="35" t="s">
        <v>32</v>
      </c>
      <c r="D36" s="35">
        <v>1984</v>
      </c>
      <c r="E36" s="36" t="str">
        <f>IF(D36="","",LOOKUP(D36,Altersgruppen!$D$5:$D$93,Altersgruppen!$A$5:$A$93))</f>
        <v>m/w 40</v>
      </c>
      <c r="F36" s="36" t="str">
        <f>IF(D36="","",LOOKUP(D36,Altersgruppen!$D$5:$D$93,Altersgruppen!$B$5:$B$93))</f>
        <v>g</v>
      </c>
      <c r="G36" s="34" t="s">
        <v>251</v>
      </c>
      <c r="H36" s="37">
        <v>104.5</v>
      </c>
      <c r="I36" s="38">
        <f>IF(C36="m",LOOKUP(H36,Gewichtsklassen!$A$3:$A$1980,Gewichtsklassen!$C$3:$C$1980),0)</f>
        <v>109</v>
      </c>
      <c r="J36" s="39">
        <v>85</v>
      </c>
      <c r="K36" s="40">
        <v>125</v>
      </c>
      <c r="L36" s="40">
        <f>IF(H36&gt;0,J36+K36,0)</f>
        <v>210</v>
      </c>
      <c r="M36" s="41">
        <v>45633</v>
      </c>
      <c r="N36" s="34" t="s">
        <v>252</v>
      </c>
    </row>
    <row r="37" spans="1:14" ht="14.25" customHeight="1" x14ac:dyDescent="0.35">
      <c r="A37" s="34" t="s">
        <v>362</v>
      </c>
      <c r="B37" s="34" t="s">
        <v>369</v>
      </c>
      <c r="C37" s="35" t="s">
        <v>32</v>
      </c>
      <c r="D37" s="35">
        <v>1983</v>
      </c>
      <c r="E37" s="36" t="str">
        <f>IF(D37="","",LOOKUP(D37,Altersgruppen!$D$5:$D$93,Altersgruppen!$A$5:$A$93))</f>
        <v>m/w 40</v>
      </c>
      <c r="F37" s="36" t="str">
        <f>IF(D37="","",LOOKUP(D37,Altersgruppen!$D$5:$D$93,Altersgruppen!$B$5:$B$93))</f>
        <v>g</v>
      </c>
      <c r="G37" s="34" t="s">
        <v>400</v>
      </c>
      <c r="H37" s="37"/>
      <c r="I37" s="38" t="e">
        <f>IF(C37="m",LOOKUP(H37,Gewichtsklassen!$A$3:$A$1980,Gewichtsklassen!$C$3:$C$1980),0)</f>
        <v>#N/A</v>
      </c>
      <c r="J37" s="39"/>
      <c r="K37" s="40"/>
      <c r="L37" s="40">
        <f>IF(H37&gt;0,J37+K37,0)</f>
        <v>0</v>
      </c>
      <c r="M37" s="35"/>
      <c r="N37" s="34"/>
    </row>
    <row r="38" spans="1:14" ht="14.25" customHeight="1" x14ac:dyDescent="0.35">
      <c r="A38" s="34" t="s">
        <v>475</v>
      </c>
      <c r="B38" s="34" t="s">
        <v>476</v>
      </c>
      <c r="C38" s="35" t="s">
        <v>32</v>
      </c>
      <c r="D38" s="35">
        <v>1987</v>
      </c>
      <c r="E38" s="36" t="str">
        <f>IF(D38="","",LOOKUP(D38,Altersgruppen!$D$5:$D$93,Altersgruppen!$A$5:$A$93))</f>
        <v>m/w 35</v>
      </c>
      <c r="F38" s="36" t="str">
        <f>IF(D38="","",LOOKUP(D38,Altersgruppen!$D$5:$D$93,Altersgruppen!$B$5:$B$93))</f>
        <v>g</v>
      </c>
      <c r="G38" s="34" t="s">
        <v>459</v>
      </c>
      <c r="H38" s="37">
        <v>72.400000000000006</v>
      </c>
      <c r="I38" s="38">
        <f>IF(C38="m",LOOKUP(H38,Gewichtsklassen!$A$3:$A$1980,Gewichtsklassen!$C$3:$C$1980),0)</f>
        <v>73</v>
      </c>
      <c r="J38" s="39">
        <v>75</v>
      </c>
      <c r="K38" s="40">
        <v>101</v>
      </c>
      <c r="L38" s="40">
        <f>IF(H38&gt;0,J38+K38,0)</f>
        <v>176</v>
      </c>
      <c r="M38" s="41">
        <v>45374</v>
      </c>
      <c r="N38" s="34" t="s">
        <v>96</v>
      </c>
    </row>
    <row r="39" spans="1:14" ht="14.25" customHeight="1" x14ac:dyDescent="0.35">
      <c r="A39" s="34" t="s">
        <v>427</v>
      </c>
      <c r="B39" s="34" t="s">
        <v>437</v>
      </c>
      <c r="C39" s="35" t="s">
        <v>32</v>
      </c>
      <c r="D39" s="35">
        <v>1989</v>
      </c>
      <c r="E39" s="36" t="str">
        <f>IF(D39="","",LOOKUP(D39,Altersgruppen!$D$5:$D$93,Altersgruppen!$A$5:$A$93))</f>
        <v>m/w 35</v>
      </c>
      <c r="F39" s="36" t="str">
        <f>IF(D39="","",LOOKUP(D39,Altersgruppen!$D$5:$D$93,Altersgruppen!$B$5:$B$93))</f>
        <v>g</v>
      </c>
      <c r="G39" s="34" t="s">
        <v>442</v>
      </c>
      <c r="H39" s="37">
        <v>88.5</v>
      </c>
      <c r="I39" s="38">
        <f>IF(C39="m",LOOKUP(H39,Gewichtsklassen!$A$3:$A$1980,Gewichtsklassen!$C$3:$C$1980),0)</f>
        <v>89</v>
      </c>
      <c r="J39" s="39">
        <v>102</v>
      </c>
      <c r="K39" s="40">
        <v>130</v>
      </c>
      <c r="L39" s="40">
        <f>IF(H39&gt;0,J39+K39,0)</f>
        <v>232</v>
      </c>
      <c r="M39" s="41">
        <v>45311</v>
      </c>
      <c r="N39" s="34" t="s">
        <v>95</v>
      </c>
    </row>
    <row r="40" spans="1:14" ht="14.25" customHeight="1" x14ac:dyDescent="0.35">
      <c r="A40" s="34" t="s">
        <v>503</v>
      </c>
      <c r="B40" s="34" t="s">
        <v>116</v>
      </c>
      <c r="C40" s="35" t="s">
        <v>32</v>
      </c>
      <c r="D40" s="35">
        <v>1988</v>
      </c>
      <c r="E40" s="36" t="str">
        <f>IF(D40="","",LOOKUP(D40,Altersgruppen!$D$5:$D$93,Altersgruppen!$A$5:$A$93))</f>
        <v>m/w 35</v>
      </c>
      <c r="F40" s="36" t="str">
        <f>IF(D40="","",LOOKUP(D40,Altersgruppen!$D$5:$D$93,Altersgruppen!$B$5:$B$93))</f>
        <v>g</v>
      </c>
      <c r="G40" s="34" t="s">
        <v>490</v>
      </c>
      <c r="H40" s="37">
        <v>82.7</v>
      </c>
      <c r="I40" s="38">
        <f>IF(C40="m",LOOKUP(H40,Gewichtsklassen!$A$3:$A$1980,Gewichtsklassen!$C$3:$C$1980),0)</f>
        <v>89</v>
      </c>
      <c r="J40" s="39">
        <v>97</v>
      </c>
      <c r="K40" s="40">
        <v>115</v>
      </c>
      <c r="L40" s="40">
        <f>IF(H40&gt;0,J40+K40,0)</f>
        <v>212</v>
      </c>
      <c r="M40" s="41">
        <v>45325</v>
      </c>
      <c r="N40" s="34" t="s">
        <v>252</v>
      </c>
    </row>
    <row r="41" spans="1:14" ht="14.25" customHeight="1" x14ac:dyDescent="0.35">
      <c r="A41" s="34" t="s">
        <v>511</v>
      </c>
      <c r="B41" s="34" t="s">
        <v>131</v>
      </c>
      <c r="C41" s="35" t="s">
        <v>32</v>
      </c>
      <c r="D41" s="35">
        <v>1986</v>
      </c>
      <c r="E41" s="36" t="str">
        <f>IF(D41="","",LOOKUP(D41,Altersgruppen!$D$5:$D$93,Altersgruppen!$A$5:$A$93))</f>
        <v>m/w 35</v>
      </c>
      <c r="F41" s="36" t="str">
        <f>IF(D41="","",LOOKUP(D41,Altersgruppen!$D$5:$D$93,Altersgruppen!$B$5:$B$93))</f>
        <v>g</v>
      </c>
      <c r="G41" s="34" t="s">
        <v>513</v>
      </c>
      <c r="H41" s="37">
        <v>83.7</v>
      </c>
      <c r="I41" s="38">
        <f>IF(C41="m",LOOKUP(H41,Gewichtsklassen!$A$3:$A$1980,Gewichtsklassen!$C$3:$C$1980),0)</f>
        <v>89</v>
      </c>
      <c r="J41" s="39">
        <v>95</v>
      </c>
      <c r="K41" s="40">
        <v>106</v>
      </c>
      <c r="L41" s="40">
        <f>IF(H41&gt;0,J41+K41,0)</f>
        <v>201</v>
      </c>
      <c r="M41" s="41">
        <v>45577</v>
      </c>
      <c r="N41" s="34" t="s">
        <v>514</v>
      </c>
    </row>
    <row r="42" spans="1:14" ht="14.25" customHeight="1" x14ac:dyDescent="0.35">
      <c r="A42" s="34" t="s">
        <v>395</v>
      </c>
      <c r="B42" s="34" t="s">
        <v>114</v>
      </c>
      <c r="C42" s="35" t="s">
        <v>32</v>
      </c>
      <c r="D42" s="35">
        <v>1987</v>
      </c>
      <c r="E42" s="36" t="str">
        <f>IF(D42="","",LOOKUP(D42,Altersgruppen!$D$5:$D$93,Altersgruppen!$A$5:$A$93))</f>
        <v>m/w 35</v>
      </c>
      <c r="F42" s="36" t="str">
        <f>IF(D42="","",LOOKUP(D42,Altersgruppen!$D$5:$D$93,Altersgruppen!$B$5:$B$93))</f>
        <v>g</v>
      </c>
      <c r="G42" s="34" t="s">
        <v>400</v>
      </c>
      <c r="H42" s="37">
        <v>86.6</v>
      </c>
      <c r="I42" s="38">
        <f>IF(C42="m",LOOKUP(H42,Gewichtsklassen!$A$3:$A$1980,Gewichtsklassen!$C$3:$C$1980),0)</f>
        <v>89</v>
      </c>
      <c r="J42" s="39">
        <v>87</v>
      </c>
      <c r="K42" s="40">
        <v>107</v>
      </c>
      <c r="L42" s="40">
        <f>IF(H42&gt;0,J42+K42,0)</f>
        <v>194</v>
      </c>
      <c r="M42" s="41">
        <v>45339</v>
      </c>
      <c r="N42" s="34" t="s">
        <v>206</v>
      </c>
    </row>
    <row r="43" spans="1:14" ht="14.25" customHeight="1" x14ac:dyDescent="0.35">
      <c r="A43" s="34" t="s">
        <v>463</v>
      </c>
      <c r="B43" s="34" t="s">
        <v>464</v>
      </c>
      <c r="C43" s="35" t="s">
        <v>32</v>
      </c>
      <c r="D43" s="35">
        <v>1987</v>
      </c>
      <c r="E43" s="36" t="str">
        <f>IF(D43="","",LOOKUP(D43,Altersgruppen!$D$5:$D$93,Altersgruppen!$A$5:$A$93))</f>
        <v>m/w 35</v>
      </c>
      <c r="F43" s="36" t="str">
        <f>IF(D43="","",LOOKUP(D43,Altersgruppen!$D$5:$D$93,Altersgruppen!$B$5:$B$93))</f>
        <v>g</v>
      </c>
      <c r="G43" s="34" t="s">
        <v>459</v>
      </c>
      <c r="H43" s="37">
        <v>82</v>
      </c>
      <c r="I43" s="38">
        <f>IF(C43="m",LOOKUP(H43,Gewichtsklassen!$A$3:$A$1980,Gewichtsklassen!$C$3:$C$1980),0)</f>
        <v>89</v>
      </c>
      <c r="J43" s="39">
        <v>85</v>
      </c>
      <c r="K43" s="40">
        <v>100</v>
      </c>
      <c r="L43" s="40">
        <f>IF(H43&gt;0,J43+K43,0)</f>
        <v>185</v>
      </c>
      <c r="M43" s="41">
        <v>45633</v>
      </c>
      <c r="N43" s="34" t="s">
        <v>460</v>
      </c>
    </row>
    <row r="44" spans="1:14" ht="14.25" customHeight="1" x14ac:dyDescent="0.35">
      <c r="A44" s="34" t="s">
        <v>427</v>
      </c>
      <c r="B44" s="34" t="s">
        <v>437</v>
      </c>
      <c r="C44" s="35" t="s">
        <v>32</v>
      </c>
      <c r="D44" s="35">
        <v>1989</v>
      </c>
      <c r="E44" s="36" t="str">
        <f>IF(D44="","",LOOKUP(D44,Altersgruppen!$D$5:$D$93,Altersgruppen!$A$5:$A$93))</f>
        <v>m/w 35</v>
      </c>
      <c r="F44" s="36" t="str">
        <f>IF(D44="","",LOOKUP(D44,Altersgruppen!$D$5:$D$93,Altersgruppen!$B$5:$B$93))</f>
        <v>g</v>
      </c>
      <c r="G44" s="34" t="s">
        <v>442</v>
      </c>
      <c r="H44" s="37">
        <v>91.9</v>
      </c>
      <c r="I44" s="38">
        <f>IF(C44="m",LOOKUP(H44,Gewichtsklassen!$A$3:$A$1980,Gewichtsklassen!$C$3:$C$1980),0)</f>
        <v>96</v>
      </c>
      <c r="J44" s="39">
        <v>103</v>
      </c>
      <c r="K44" s="40">
        <v>138</v>
      </c>
      <c r="L44" s="40">
        <f>IF(H44&gt;0,J44+K44,0)</f>
        <v>241</v>
      </c>
      <c r="M44" s="41">
        <v>45633</v>
      </c>
      <c r="N44" s="34" t="s">
        <v>94</v>
      </c>
    </row>
    <row r="45" spans="1:14" ht="14.25" customHeight="1" x14ac:dyDescent="0.35">
      <c r="A45" s="34" t="s">
        <v>592</v>
      </c>
      <c r="B45" s="34" t="s">
        <v>593</v>
      </c>
      <c r="C45" s="35" t="s">
        <v>32</v>
      </c>
      <c r="D45" s="35">
        <v>1988</v>
      </c>
      <c r="E45" s="36" t="str">
        <f>IF(D45="","",LOOKUP(D45,Altersgruppen!$D$5:$D$93,Altersgruppen!$A$5:$A$93))</f>
        <v>m/w 35</v>
      </c>
      <c r="F45" s="36" t="str">
        <f>IF(D45="","",LOOKUP(D45,Altersgruppen!$D$5:$D$93,Altersgruppen!$B$5:$B$93))</f>
        <v>g</v>
      </c>
      <c r="G45" s="34" t="s">
        <v>583</v>
      </c>
      <c r="H45" s="37">
        <v>93</v>
      </c>
      <c r="I45" s="38">
        <f>IF(C45="m",LOOKUP(H45,Gewichtsklassen!$A$3:$A$1980,Gewichtsklassen!$C$3:$C$1980),0)</f>
        <v>96</v>
      </c>
      <c r="J45" s="39">
        <v>105</v>
      </c>
      <c r="K45" s="40">
        <v>125</v>
      </c>
      <c r="L45" s="40">
        <v>230</v>
      </c>
      <c r="M45" s="41">
        <v>45318</v>
      </c>
      <c r="N45" s="34" t="s">
        <v>460</v>
      </c>
    </row>
    <row r="46" spans="1:14" ht="14.25" customHeight="1" x14ac:dyDescent="0.35">
      <c r="A46" s="34" t="s">
        <v>270</v>
      </c>
      <c r="B46" s="34" t="s">
        <v>271</v>
      </c>
      <c r="C46" s="35" t="s">
        <v>32</v>
      </c>
      <c r="D46" s="35">
        <v>1986</v>
      </c>
      <c r="E46" s="36" t="str">
        <f>IF(D46="","",LOOKUP(D46,Altersgruppen!$D$5:$D$93,Altersgruppen!$A$5:$A$93))</f>
        <v>m/w 35</v>
      </c>
      <c r="F46" s="36" t="str">
        <f>IF(D46="","",LOOKUP(D46,Altersgruppen!$D$5:$D$93,Altersgruppen!$B$5:$B$93))</f>
        <v>g</v>
      </c>
      <c r="G46" s="34" t="s">
        <v>251</v>
      </c>
      <c r="H46" s="37">
        <v>101.7</v>
      </c>
      <c r="I46" s="38">
        <f>IF(C46="m",LOOKUP(H46,Gewichtsklassen!$A$3:$A$1980,Gewichtsklassen!$C$3:$C$1980),0)</f>
        <v>102</v>
      </c>
      <c r="J46" s="39">
        <v>101</v>
      </c>
      <c r="K46" s="40">
        <v>120</v>
      </c>
      <c r="L46" s="40">
        <f>IF(H46&gt;0,J46+K46,0)</f>
        <v>221</v>
      </c>
      <c r="M46" s="41">
        <v>45367</v>
      </c>
      <c r="N46" s="34" t="s">
        <v>253</v>
      </c>
    </row>
    <row r="47" spans="1:14" ht="14.25" customHeight="1" x14ac:dyDescent="0.35">
      <c r="A47" s="34" t="s">
        <v>317</v>
      </c>
      <c r="B47" s="34" t="s">
        <v>318</v>
      </c>
      <c r="C47" s="35" t="s">
        <v>32</v>
      </c>
      <c r="D47" s="35">
        <v>1990</v>
      </c>
      <c r="E47" s="36" t="str">
        <f>IF(D47="","",LOOKUP(D47,Altersgruppen!$D$5:$D$93,Altersgruppen!$A$5:$A$93))</f>
        <v>m/w 30</v>
      </c>
      <c r="F47" s="36" t="str">
        <f>IF(D47="","",LOOKUP(D47,Altersgruppen!$D$5:$D$93,Altersgruppen!$B$5:$B$93))</f>
        <v>g</v>
      </c>
      <c r="G47" s="34" t="s">
        <v>336</v>
      </c>
      <c r="H47" s="37">
        <v>59.3</v>
      </c>
      <c r="I47" s="38">
        <f>IF(C47="m",LOOKUP(H47,Gewichtsklassen!$A$3:$A$1980,Gewichtsklassen!$C$3:$C$1980),0)</f>
        <v>61</v>
      </c>
      <c r="J47" s="39">
        <v>93</v>
      </c>
      <c r="K47" s="40">
        <v>120</v>
      </c>
      <c r="L47" s="40">
        <f>IF(H47&gt;0,J47+K47,0)</f>
        <v>213</v>
      </c>
      <c r="M47" s="41">
        <v>45563</v>
      </c>
      <c r="N47" s="34" t="s">
        <v>92</v>
      </c>
    </row>
    <row r="48" spans="1:14" ht="14.25" customHeight="1" x14ac:dyDescent="0.35">
      <c r="A48" s="34" t="s">
        <v>306</v>
      </c>
      <c r="B48" s="34" t="s">
        <v>307</v>
      </c>
      <c r="C48" s="35" t="s">
        <v>256</v>
      </c>
      <c r="D48" s="35">
        <v>1994</v>
      </c>
      <c r="E48" s="36" t="str">
        <f>IF(D48="","",LOOKUP(D48,Altersgruppen!$D$5:$D$93,Altersgruppen!$A$5:$A$93))</f>
        <v>m/w 30</v>
      </c>
      <c r="F48" s="36" t="str">
        <f>IF(D48="","",LOOKUP(D48,Altersgruppen!$D$5:$D$93,Altersgruppen!$B$5:$B$93))</f>
        <v>g</v>
      </c>
      <c r="G48" s="34" t="s">
        <v>296</v>
      </c>
      <c r="H48" s="37">
        <v>80.099999999999994</v>
      </c>
      <c r="I48" s="38">
        <f>IF(C48="m",LOOKUP(H48,Gewichtsklassen!$A$3:$A$1980,Gewichtsklassen!$C$3:$C$1980),0)</f>
        <v>81</v>
      </c>
      <c r="J48" s="39">
        <v>120</v>
      </c>
      <c r="K48" s="40">
        <v>152</v>
      </c>
      <c r="L48" s="40">
        <f>IF(H48&gt;0,J48+K48,0)</f>
        <v>272</v>
      </c>
      <c r="M48" s="41">
        <v>45590</v>
      </c>
      <c r="N48" s="34" t="s">
        <v>175</v>
      </c>
    </row>
    <row r="49" spans="1:14" ht="14.25" customHeight="1" x14ac:dyDescent="0.35">
      <c r="A49" s="34" t="s">
        <v>88</v>
      </c>
      <c r="B49" s="34" t="s">
        <v>329</v>
      </c>
      <c r="C49" s="35" t="s">
        <v>32</v>
      </c>
      <c r="D49" s="35">
        <v>1994</v>
      </c>
      <c r="E49" s="36" t="str">
        <f>IF(D49="","",LOOKUP(D49,Altersgruppen!$D$5:$D$93,Altersgruppen!$A$5:$A$93))</f>
        <v>m/w 30</v>
      </c>
      <c r="F49" s="36" t="str">
        <f>IF(D49="","",LOOKUP(D49,Altersgruppen!$D$5:$D$93,Altersgruppen!$B$5:$B$93))</f>
        <v>g</v>
      </c>
      <c r="G49" s="34" t="s">
        <v>336</v>
      </c>
      <c r="H49" s="37">
        <v>75.400000000000006</v>
      </c>
      <c r="I49" s="38">
        <f>IF(C49="m",LOOKUP(H49,Gewichtsklassen!$A$3:$A$1980,Gewichtsklassen!$C$3:$C$1980),0)</f>
        <v>81</v>
      </c>
      <c r="J49" s="39">
        <v>85</v>
      </c>
      <c r="K49" s="40">
        <v>122</v>
      </c>
      <c r="L49" s="40">
        <f>IF(H49&gt;0,J49+K49,0)</f>
        <v>207</v>
      </c>
      <c r="M49" s="41">
        <v>45633</v>
      </c>
      <c r="N49" s="34" t="s">
        <v>94</v>
      </c>
    </row>
    <row r="50" spans="1:14" ht="14.25" customHeight="1" x14ac:dyDescent="0.35">
      <c r="A50" s="34" t="s">
        <v>467</v>
      </c>
      <c r="B50" s="34" t="s">
        <v>468</v>
      </c>
      <c r="C50" s="35" t="s">
        <v>32</v>
      </c>
      <c r="D50" s="35">
        <v>1992</v>
      </c>
      <c r="E50" s="36" t="str">
        <f>IF(D50="","",LOOKUP(D50,Altersgruppen!$D$5:$D$93,Altersgruppen!$A$5:$A$93))</f>
        <v>m/w 30</v>
      </c>
      <c r="F50" s="36" t="str">
        <f>IF(D50="","",LOOKUP(D50,Altersgruppen!$D$5:$D$93,Altersgruppen!$B$5:$B$93))</f>
        <v>g</v>
      </c>
      <c r="G50" s="34" t="s">
        <v>459</v>
      </c>
      <c r="H50" s="37">
        <v>79.400000000000006</v>
      </c>
      <c r="I50" s="38">
        <f>IF(C50="m",LOOKUP(H50,Gewichtsklassen!$A$3:$A$1980,Gewichtsklassen!$C$3:$C$1980),0)</f>
        <v>81</v>
      </c>
      <c r="J50" s="39">
        <v>88</v>
      </c>
      <c r="K50" s="40">
        <v>114</v>
      </c>
      <c r="L50" s="40">
        <f>IF(H50&gt;0,J50+K50,0)</f>
        <v>202</v>
      </c>
      <c r="M50" s="41">
        <v>45375</v>
      </c>
      <c r="N50" s="34" t="s">
        <v>96</v>
      </c>
    </row>
    <row r="51" spans="1:14" ht="14.25" customHeight="1" x14ac:dyDescent="0.35">
      <c r="A51" s="34" t="s">
        <v>465</v>
      </c>
      <c r="B51" s="34" t="s">
        <v>466</v>
      </c>
      <c r="C51" s="35" t="s">
        <v>32</v>
      </c>
      <c r="D51" s="35">
        <v>1992</v>
      </c>
      <c r="E51" s="36" t="str">
        <f>IF(D51="","",LOOKUP(D51,Altersgruppen!$D$5:$D$93,Altersgruppen!$A$5:$A$93))</f>
        <v>m/w 30</v>
      </c>
      <c r="F51" s="36" t="str">
        <f>IF(D51="","",LOOKUP(D51,Altersgruppen!$D$5:$D$93,Altersgruppen!$B$5:$B$93))</f>
        <v>g</v>
      </c>
      <c r="G51" s="34" t="s">
        <v>459</v>
      </c>
      <c r="H51" s="37">
        <v>80.3</v>
      </c>
      <c r="I51" s="38">
        <f>IF(C51="m",LOOKUP(H51,Gewichtsklassen!$A$3:$A$1980,Gewichtsklassen!$C$3:$C$1980),0)</f>
        <v>81</v>
      </c>
      <c r="J51" s="39">
        <v>90</v>
      </c>
      <c r="K51" s="40">
        <v>111</v>
      </c>
      <c r="L51" s="40">
        <f>IF(H51&gt;0,J51+K51,0)</f>
        <v>201</v>
      </c>
      <c r="M51" s="41">
        <v>45633</v>
      </c>
      <c r="N51" s="34" t="s">
        <v>460</v>
      </c>
    </row>
    <row r="52" spans="1:14" ht="14.25" customHeight="1" x14ac:dyDescent="0.35">
      <c r="A52" s="34" t="s">
        <v>306</v>
      </c>
      <c r="B52" s="34" t="s">
        <v>307</v>
      </c>
      <c r="C52" s="35" t="s">
        <v>256</v>
      </c>
      <c r="D52" s="35">
        <v>1994</v>
      </c>
      <c r="E52" s="36" t="str">
        <f>IF(D52="","",LOOKUP(D52,Altersgruppen!$D$5:$D$93,Altersgruppen!$A$5:$A$93))</f>
        <v>m/w 30</v>
      </c>
      <c r="F52" s="36" t="str">
        <f>IF(D52="","",LOOKUP(D52,Altersgruppen!$D$5:$D$93,Altersgruppen!$B$5:$B$93))</f>
        <v>g</v>
      </c>
      <c r="G52" s="34" t="s">
        <v>296</v>
      </c>
      <c r="H52" s="37">
        <v>81.3</v>
      </c>
      <c r="I52" s="38">
        <f>IF(C52="m",LOOKUP(H52,Gewichtsklassen!$A$3:$A$1980,Gewichtsklassen!$C$3:$C$1980),0)</f>
        <v>89</v>
      </c>
      <c r="J52" s="39">
        <v>121</v>
      </c>
      <c r="K52" s="40">
        <v>152</v>
      </c>
      <c r="L52" s="40">
        <f>IF(H52&gt;0,J52+K52,0)</f>
        <v>273</v>
      </c>
      <c r="M52" s="41">
        <v>45598</v>
      </c>
      <c r="N52" s="34" t="s">
        <v>122</v>
      </c>
    </row>
    <row r="53" spans="1:14" ht="14.25" customHeight="1" x14ac:dyDescent="0.35">
      <c r="A53" s="34" t="s">
        <v>82</v>
      </c>
      <c r="B53" s="34" t="s">
        <v>468</v>
      </c>
      <c r="C53" s="35" t="s">
        <v>32</v>
      </c>
      <c r="D53" s="35">
        <v>1990</v>
      </c>
      <c r="E53" s="36" t="str">
        <f>IF(D53="","",LOOKUP(D53,Altersgruppen!$D$5:$D$93,Altersgruppen!$A$5:$A$93))</f>
        <v>m/w 30</v>
      </c>
      <c r="F53" s="36" t="str">
        <f>IF(D53="","",LOOKUP(D53,Altersgruppen!$D$5:$D$93,Altersgruppen!$B$5:$B$93))</f>
        <v>g</v>
      </c>
      <c r="G53" s="34" t="s">
        <v>583</v>
      </c>
      <c r="H53" s="37">
        <v>84.6</v>
      </c>
      <c r="I53" s="38">
        <f>IF(C53="m",LOOKUP(H53,Gewichtsklassen!$A$3:$A$1980,Gewichtsklassen!$C$3:$C$1980),0)</f>
        <v>89</v>
      </c>
      <c r="J53" s="39">
        <v>97</v>
      </c>
      <c r="K53" s="40">
        <v>120</v>
      </c>
      <c r="L53" s="40">
        <v>217</v>
      </c>
      <c r="M53" s="41">
        <v>45619</v>
      </c>
      <c r="N53" s="34" t="s">
        <v>122</v>
      </c>
    </row>
    <row r="54" spans="1:14" ht="14.25" customHeight="1" x14ac:dyDescent="0.35">
      <c r="A54" s="34" t="s">
        <v>492</v>
      </c>
      <c r="B54" s="34" t="s">
        <v>493</v>
      </c>
      <c r="C54" s="35" t="s">
        <v>32</v>
      </c>
      <c r="D54" s="35">
        <v>1993</v>
      </c>
      <c r="E54" s="36" t="str">
        <f>IF(D54="","",LOOKUP(D54,Altersgruppen!$D$5:$D$93,Altersgruppen!$A$5:$A$93))</f>
        <v>m/w 30</v>
      </c>
      <c r="F54" s="36" t="str">
        <f>IF(D54="","",LOOKUP(D54,Altersgruppen!$D$5:$D$93,Altersgruppen!$B$5:$B$93))</f>
        <v>g</v>
      </c>
      <c r="G54" s="34" t="s">
        <v>490</v>
      </c>
      <c r="H54" s="37">
        <v>81.7</v>
      </c>
      <c r="I54" s="38">
        <f>IF(C54="m",LOOKUP(H54,Gewichtsklassen!$A$3:$A$1980,Gewichtsklassen!$C$3:$C$1980),0)</f>
        <v>89</v>
      </c>
      <c r="J54" s="39">
        <v>50</v>
      </c>
      <c r="K54" s="40">
        <v>82</v>
      </c>
      <c r="L54" s="40">
        <f>IF(H54&gt;0,J54+K54,0)</f>
        <v>132</v>
      </c>
      <c r="M54" s="41">
        <v>45633</v>
      </c>
      <c r="N54" s="34" t="s">
        <v>252</v>
      </c>
    </row>
    <row r="55" spans="1:14" ht="14.25" customHeight="1" x14ac:dyDescent="0.35">
      <c r="A55" s="34" t="s">
        <v>103</v>
      </c>
      <c r="B55" s="34" t="s">
        <v>104</v>
      </c>
      <c r="C55" s="35" t="s">
        <v>32</v>
      </c>
      <c r="D55" s="35">
        <v>1994</v>
      </c>
      <c r="E55" s="36" t="str">
        <f>IF(D55="","",LOOKUP(D55,Altersgruppen!$D$5:$D$93,Altersgruppen!$A$5:$A$93))</f>
        <v>m/w 30</v>
      </c>
      <c r="F55" s="36" t="str">
        <f>IF(D55="","",LOOKUP(D55,Altersgruppen!$D$5:$D$93,Altersgruppen!$B$5:$B$93))</f>
        <v>g</v>
      </c>
      <c r="G55" s="34" t="s">
        <v>90</v>
      </c>
      <c r="H55" s="37">
        <v>90.8</v>
      </c>
      <c r="I55" s="38">
        <f>IF(C55="m",LOOKUP(H55,Gewichtsklassen!$A$3:$A$1980,Gewichtsklassen!$C$3:$C$1980),0)</f>
        <v>96</v>
      </c>
      <c r="J55" s="39">
        <v>103</v>
      </c>
      <c r="K55" s="40">
        <v>136</v>
      </c>
      <c r="L55" s="40">
        <f>IF(H55&gt;0,J55+K55,0)</f>
        <v>239</v>
      </c>
      <c r="M55" s="41">
        <v>45633</v>
      </c>
      <c r="N55" s="34" t="s">
        <v>91</v>
      </c>
    </row>
    <row r="56" spans="1:14" ht="14.25" customHeight="1" x14ac:dyDescent="0.35">
      <c r="A56" s="34" t="s">
        <v>594</v>
      </c>
      <c r="B56" s="34" t="s">
        <v>595</v>
      </c>
      <c r="C56" s="35" t="s">
        <v>32</v>
      </c>
      <c r="D56" s="35">
        <v>1991</v>
      </c>
      <c r="E56" s="36" t="str">
        <f>IF(D56="","",LOOKUP(D56,Altersgruppen!$D$5:$D$93,Altersgruppen!$A$5:$A$93))</f>
        <v>m/w 30</v>
      </c>
      <c r="F56" s="36" t="str">
        <f>IF(D56="","",LOOKUP(D56,Altersgruppen!$D$5:$D$93,Altersgruppen!$B$5:$B$93))</f>
        <v>g</v>
      </c>
      <c r="G56" s="34" t="s">
        <v>583</v>
      </c>
      <c r="H56" s="37">
        <v>90</v>
      </c>
      <c r="I56" s="38">
        <f>IF(C56="m",LOOKUP(H56,Gewichtsklassen!$A$3:$A$1980,Gewichtsklassen!$C$3:$C$1980),0)</f>
        <v>96</v>
      </c>
      <c r="J56" s="39">
        <v>105</v>
      </c>
      <c r="K56" s="40">
        <v>125</v>
      </c>
      <c r="L56" s="40">
        <v>230</v>
      </c>
      <c r="M56" s="41">
        <v>45584</v>
      </c>
      <c r="N56" s="34" t="s">
        <v>96</v>
      </c>
    </row>
    <row r="57" spans="1:14" ht="14.25" customHeight="1" x14ac:dyDescent="0.35">
      <c r="A57" s="34" t="s">
        <v>308</v>
      </c>
      <c r="B57" s="34" t="s">
        <v>136</v>
      </c>
      <c r="C57" s="35" t="s">
        <v>256</v>
      </c>
      <c r="D57" s="35">
        <v>1992</v>
      </c>
      <c r="E57" s="36" t="str">
        <f>IF(D57="","",LOOKUP(D57,Altersgruppen!$D$5:$D$93,Altersgruppen!$A$5:$A$93))</f>
        <v>m/w 30</v>
      </c>
      <c r="F57" s="36" t="str">
        <f>IF(D57="","",LOOKUP(D57,Altersgruppen!$D$5:$D$93,Altersgruppen!$B$5:$B$93))</f>
        <v>g</v>
      </c>
      <c r="G57" s="34" t="s">
        <v>296</v>
      </c>
      <c r="H57" s="37">
        <v>92</v>
      </c>
      <c r="I57" s="38">
        <f>IF(C57="m",LOOKUP(H57,Gewichtsklassen!$A$3:$A$1980,Gewichtsklassen!$C$3:$C$1980),0)</f>
        <v>96</v>
      </c>
      <c r="J57" s="39">
        <v>96</v>
      </c>
      <c r="K57" s="40">
        <v>130</v>
      </c>
      <c r="L57" s="40">
        <f>IF(H57&gt;0,J57+K57,0)</f>
        <v>226</v>
      </c>
      <c r="M57" s="41">
        <v>45619</v>
      </c>
      <c r="N57" s="34" t="s">
        <v>122</v>
      </c>
    </row>
    <row r="58" spans="1:14" ht="14.25" customHeight="1" x14ac:dyDescent="0.35">
      <c r="A58" s="34" t="s">
        <v>512</v>
      </c>
      <c r="B58" s="34" t="s">
        <v>152</v>
      </c>
      <c r="C58" s="35" t="s">
        <v>32</v>
      </c>
      <c r="D58" s="35">
        <v>1990</v>
      </c>
      <c r="E58" s="36" t="str">
        <f>IF(D58="","",LOOKUP(D58,Altersgruppen!$D$5:$D$93,Altersgruppen!$A$5:$A$93))</f>
        <v>m/w 30</v>
      </c>
      <c r="F58" s="36" t="str">
        <f>IF(D58="","",LOOKUP(D58,Altersgruppen!$D$5:$D$93,Altersgruppen!$B$5:$B$93))</f>
        <v>g</v>
      </c>
      <c r="G58" s="34" t="s">
        <v>513</v>
      </c>
      <c r="H58" s="37">
        <v>90.8</v>
      </c>
      <c r="I58" s="38">
        <f>IF(C58="m",LOOKUP(H58,Gewichtsklassen!$A$3:$A$1980,Gewichtsklassen!$C$3:$C$1980),0)</f>
        <v>96</v>
      </c>
      <c r="J58" s="39">
        <v>90</v>
      </c>
      <c r="K58" s="40">
        <v>125</v>
      </c>
      <c r="L58" s="40">
        <f>IF(H58&gt;0,J58+K58,0)</f>
        <v>215</v>
      </c>
      <c r="M58" s="41">
        <v>45304</v>
      </c>
      <c r="N58" s="34" t="s">
        <v>97</v>
      </c>
    </row>
    <row r="59" spans="1:14" ht="14.25" customHeight="1" x14ac:dyDescent="0.35">
      <c r="A59" s="34" t="s">
        <v>392</v>
      </c>
      <c r="B59" s="34" t="s">
        <v>393</v>
      </c>
      <c r="C59" s="35" t="s">
        <v>32</v>
      </c>
      <c r="D59" s="35">
        <v>1993</v>
      </c>
      <c r="E59" s="36" t="str">
        <f>IF(D59="","",LOOKUP(D59,Altersgruppen!$D$5:$D$93,Altersgruppen!$A$5:$A$93))</f>
        <v>m/w 30</v>
      </c>
      <c r="F59" s="36" t="str">
        <f>IF(D59="","",LOOKUP(D59,Altersgruppen!$D$5:$D$93,Altersgruppen!$B$5:$B$93))</f>
        <v>g</v>
      </c>
      <c r="G59" s="34" t="s">
        <v>400</v>
      </c>
      <c r="H59" s="37">
        <v>90</v>
      </c>
      <c r="I59" s="38">
        <f>IF(C59="m",LOOKUP(H59,Gewichtsklassen!$A$3:$A$1980,Gewichtsklassen!$C$3:$C$1980),0)</f>
        <v>96</v>
      </c>
      <c r="J59" s="39">
        <v>90</v>
      </c>
      <c r="K59" s="40">
        <v>110</v>
      </c>
      <c r="L59" s="40">
        <f>IF(H59&gt;0,J59+K59,0)</f>
        <v>200</v>
      </c>
      <c r="M59" s="41">
        <v>45584</v>
      </c>
      <c r="N59" s="34" t="s">
        <v>175</v>
      </c>
    </row>
    <row r="60" spans="1:14" ht="14.25" customHeight="1" x14ac:dyDescent="0.35">
      <c r="A60" s="34" t="s">
        <v>153</v>
      </c>
      <c r="B60" s="34" t="s">
        <v>129</v>
      </c>
      <c r="C60" s="35" t="s">
        <v>32</v>
      </c>
      <c r="D60" s="35">
        <v>1991</v>
      </c>
      <c r="E60" s="36" t="str">
        <f>IF(D60="","",LOOKUP(D60,Altersgruppen!$D$5:$D$93,Altersgruppen!$A$5:$A$93))</f>
        <v>m/w 30</v>
      </c>
      <c r="F60" s="36" t="str">
        <f>IF(D60="","",LOOKUP(D60,Altersgruppen!$D$5:$D$93,Altersgruppen!$B$5:$B$93))</f>
        <v>g</v>
      </c>
      <c r="G60" s="34" t="s">
        <v>173</v>
      </c>
      <c r="H60" s="37">
        <v>99.7</v>
      </c>
      <c r="I60" s="38">
        <f>IF(C60="m",LOOKUP(H60,Gewichtsklassen!$A$3:$A$1980,Gewichtsklassen!$C$3:$C$1980),0)</f>
        <v>102</v>
      </c>
      <c r="J60" s="39">
        <v>120</v>
      </c>
      <c r="K60" s="40">
        <v>154</v>
      </c>
      <c r="L60" s="40">
        <f>IF(H60&gt;0,J60+K60,0)</f>
        <v>274</v>
      </c>
      <c r="M60" s="41">
        <v>45409</v>
      </c>
      <c r="N60" s="34" t="s">
        <v>174</v>
      </c>
    </row>
    <row r="61" spans="1:14" ht="14.25" customHeight="1" x14ac:dyDescent="0.35">
      <c r="A61" s="34" t="s">
        <v>589</v>
      </c>
      <c r="B61" s="34" t="s">
        <v>590</v>
      </c>
      <c r="C61" s="35" t="s">
        <v>32</v>
      </c>
      <c r="D61" s="35">
        <v>1992</v>
      </c>
      <c r="E61" s="36" t="str">
        <f>IF(D61="","",LOOKUP(D61,Altersgruppen!$D$5:$D$93,Altersgruppen!$A$5:$A$93))</f>
        <v>m/w 30</v>
      </c>
      <c r="F61" s="36" t="str">
        <f>IF(D61="","",LOOKUP(D61,Altersgruppen!$D$5:$D$93,Altersgruppen!$B$5:$B$93))</f>
        <v>g</v>
      </c>
      <c r="G61" s="34" t="s">
        <v>583</v>
      </c>
      <c r="H61" s="37">
        <v>96.3</v>
      </c>
      <c r="I61" s="38">
        <f>IF(C61="m",LOOKUP(H61,Gewichtsklassen!$A$3:$A$1980,Gewichtsklassen!$C$3:$C$1980),0)</f>
        <v>102</v>
      </c>
      <c r="J61" s="39">
        <v>113</v>
      </c>
      <c r="K61" s="40">
        <v>145</v>
      </c>
      <c r="L61" s="40">
        <v>258</v>
      </c>
      <c r="M61" s="41">
        <v>45375</v>
      </c>
      <c r="N61" s="34" t="s">
        <v>96</v>
      </c>
    </row>
    <row r="62" spans="1:14" ht="14.25" customHeight="1" x14ac:dyDescent="0.35">
      <c r="A62" s="34" t="s">
        <v>440</v>
      </c>
      <c r="B62" s="34" t="s">
        <v>441</v>
      </c>
      <c r="C62" s="35" t="s">
        <v>32</v>
      </c>
      <c r="D62" s="35">
        <v>1990</v>
      </c>
      <c r="E62" s="36" t="str">
        <f>IF(D62="","",LOOKUP(D62,Altersgruppen!$D$5:$D$93,Altersgruppen!$A$5:$A$93))</f>
        <v>m/w 30</v>
      </c>
      <c r="F62" s="36" t="str">
        <f>IF(D62="","",LOOKUP(D62,Altersgruppen!$D$5:$D$93,Altersgruppen!$B$5:$B$93))</f>
        <v>g</v>
      </c>
      <c r="G62" s="34" t="s">
        <v>442</v>
      </c>
      <c r="H62" s="37">
        <v>108.7</v>
      </c>
      <c r="I62" s="38">
        <f>IF(C62="m",LOOKUP(H62,Gewichtsklassen!$A$3:$A$1980,Gewichtsklassen!$C$3:$C$1980),0)</f>
        <v>109</v>
      </c>
      <c r="J62" s="39">
        <v>126</v>
      </c>
      <c r="K62" s="40">
        <v>153</v>
      </c>
      <c r="L62" s="40">
        <f>IF(H62&gt;0,J62+K62,0)</f>
        <v>279</v>
      </c>
      <c r="M62" s="41">
        <v>45367</v>
      </c>
      <c r="N62" s="34" t="s">
        <v>94</v>
      </c>
    </row>
    <row r="63" spans="1:14" ht="14.25" customHeight="1" x14ac:dyDescent="0.35">
      <c r="A63" s="34" t="s">
        <v>360</v>
      </c>
      <c r="B63" s="34" t="s">
        <v>391</v>
      </c>
      <c r="C63" s="35" t="s">
        <v>32</v>
      </c>
      <c r="D63" s="35">
        <v>1994</v>
      </c>
      <c r="E63" s="36" t="str">
        <f>IF(D63="","",LOOKUP(D63,Altersgruppen!$D$5:$D$93,Altersgruppen!$A$5:$A$93))</f>
        <v>m/w 30</v>
      </c>
      <c r="F63" s="36" t="str">
        <f>IF(D63="","",LOOKUP(D63,Altersgruppen!$D$5:$D$93,Altersgruppen!$B$5:$B$93))</f>
        <v>g</v>
      </c>
      <c r="G63" s="34" t="s">
        <v>400</v>
      </c>
      <c r="H63" s="37"/>
      <c r="I63" s="38" t="e">
        <f>IF(C63="m",LOOKUP(H63,Gewichtsklassen!$A$3:$A$1980,Gewichtsklassen!$C$3:$C$1980),0)</f>
        <v>#N/A</v>
      </c>
      <c r="J63" s="39"/>
      <c r="K63" s="40"/>
      <c r="L63" s="40">
        <f>IF(H63&gt;0,J63+K63,0)</f>
        <v>0</v>
      </c>
      <c r="M63" s="35"/>
      <c r="N63" s="34"/>
    </row>
    <row r="64" spans="1:14" ht="14.25" customHeight="1" x14ac:dyDescent="0.35">
      <c r="A64" s="34" t="s">
        <v>394</v>
      </c>
      <c r="B64" s="34" t="s">
        <v>314</v>
      </c>
      <c r="C64" s="35" t="s">
        <v>32</v>
      </c>
      <c r="D64" s="35">
        <v>1993</v>
      </c>
      <c r="E64" s="36" t="str">
        <f>IF(D64="","",LOOKUP(D64,Altersgruppen!$D$5:$D$93,Altersgruppen!$A$5:$A$93))</f>
        <v>m/w 30</v>
      </c>
      <c r="F64" s="36" t="str">
        <f>IF(D64="","",LOOKUP(D64,Altersgruppen!$D$5:$D$93,Altersgruppen!$B$5:$B$93))</f>
        <v>g</v>
      </c>
      <c r="G64" s="34" t="s">
        <v>400</v>
      </c>
      <c r="H64" s="37"/>
      <c r="I64" s="38" t="e">
        <f>IF(C64="m",LOOKUP(H64,Gewichtsklassen!$A$3:$A$1980,Gewichtsklassen!$C$3:$C$1980),0)</f>
        <v>#N/A</v>
      </c>
      <c r="J64" s="39"/>
      <c r="K64" s="40"/>
      <c r="L64" s="40">
        <f>IF(H64&gt;0,J64+K64,0)</f>
        <v>0</v>
      </c>
      <c r="M64" s="35"/>
      <c r="N64" s="34"/>
    </row>
    <row r="65" spans="1:14" ht="14.25" customHeight="1" x14ac:dyDescent="0.35">
      <c r="A65" s="34" t="s">
        <v>313</v>
      </c>
      <c r="B65" s="34" t="s">
        <v>314</v>
      </c>
      <c r="C65" s="35" t="s">
        <v>32</v>
      </c>
      <c r="D65" s="35">
        <v>1999</v>
      </c>
      <c r="E65" s="36" t="str">
        <f>IF(D65="","",LOOKUP(D65,Altersgruppen!$D$5:$D$93,Altersgruppen!$A$5:$A$93))</f>
        <v>Senioren</v>
      </c>
      <c r="F65" s="36" t="str">
        <f>IF(D65="","",LOOKUP(D65,Altersgruppen!$D$5:$D$93,Altersgruppen!$B$5:$B$93))</f>
        <v>f</v>
      </c>
      <c r="G65" s="34" t="s">
        <v>336</v>
      </c>
      <c r="H65" s="37">
        <v>61</v>
      </c>
      <c r="I65" s="38">
        <f>IF(C65="m",LOOKUP(H65,Gewichtsklassen!$A$3:$A$1980,Gewichtsklassen!$C$3:$C$1980),0)</f>
        <v>61</v>
      </c>
      <c r="J65" s="39">
        <v>72</v>
      </c>
      <c r="K65" s="40">
        <v>93</v>
      </c>
      <c r="L65" s="40">
        <f>IF(H65&gt;0,J65+K65,0)</f>
        <v>165</v>
      </c>
      <c r="M65" s="41">
        <v>45409</v>
      </c>
      <c r="N65" s="34" t="s">
        <v>206</v>
      </c>
    </row>
    <row r="66" spans="1:14" ht="14.25" customHeight="1" x14ac:dyDescent="0.35">
      <c r="A66" s="34" t="s">
        <v>506</v>
      </c>
      <c r="B66" s="34" t="s">
        <v>196</v>
      </c>
      <c r="C66" s="35" t="s">
        <v>32</v>
      </c>
      <c r="D66" s="35">
        <v>1995</v>
      </c>
      <c r="E66" s="36" t="str">
        <f>IF(D66="","",LOOKUP(D66,Altersgruppen!$D$5:$D$93,Altersgruppen!$A$5:$A$93))</f>
        <v>Senioren</v>
      </c>
      <c r="F66" s="36" t="str">
        <f>IF(D66="","",LOOKUP(D66,Altersgruppen!$D$5:$D$93,Altersgruppen!$B$5:$B$93))</f>
        <v>f</v>
      </c>
      <c r="G66" s="34" t="s">
        <v>513</v>
      </c>
      <c r="H66" s="37">
        <v>63.8</v>
      </c>
      <c r="I66" s="38">
        <f>IF(C66="m",LOOKUP(H66,Gewichtsklassen!$A$3:$A$1980,Gewichtsklassen!$C$3:$C$1980),0)</f>
        <v>67</v>
      </c>
      <c r="J66" s="39">
        <v>73</v>
      </c>
      <c r="K66" s="40">
        <v>100</v>
      </c>
      <c r="L66" s="40">
        <f>IF(H66&gt;0,J66+K66,0)</f>
        <v>173</v>
      </c>
      <c r="M66" s="41">
        <v>45388</v>
      </c>
      <c r="N66" s="34" t="s">
        <v>94</v>
      </c>
    </row>
    <row r="67" spans="1:14" ht="14.25" customHeight="1" x14ac:dyDescent="0.35">
      <c r="A67" s="34" t="s">
        <v>313</v>
      </c>
      <c r="B67" s="34" t="s">
        <v>314</v>
      </c>
      <c r="C67" s="35" t="s">
        <v>32</v>
      </c>
      <c r="D67" s="35">
        <v>2000</v>
      </c>
      <c r="E67" s="36" t="str">
        <f>IF(D67="","",LOOKUP(D67,Altersgruppen!$D$5:$D$93,Altersgruppen!$A$5:$A$93))</f>
        <v>Senioren</v>
      </c>
      <c r="F67" s="36" t="str">
        <f>IF(D67="","",LOOKUP(D67,Altersgruppen!$D$5:$D$93,Altersgruppen!$B$5:$B$93))</f>
        <v>f</v>
      </c>
      <c r="G67" s="34" t="s">
        <v>336</v>
      </c>
      <c r="H67" s="37">
        <v>63</v>
      </c>
      <c r="I67" s="38">
        <f>IF(C67="m",LOOKUP(H67,Gewichtsklassen!$A$3:$A$1980,Gewichtsklassen!$C$3:$C$1980),0)</f>
        <v>67</v>
      </c>
      <c r="J67" s="39">
        <v>72</v>
      </c>
      <c r="K67" s="40">
        <v>94</v>
      </c>
      <c r="L67" s="40">
        <f>IF(H67&gt;0,J67+K67,0)</f>
        <v>166</v>
      </c>
      <c r="M67" s="41">
        <v>45388</v>
      </c>
      <c r="N67" s="34" t="s">
        <v>97</v>
      </c>
    </row>
    <row r="68" spans="1:14" ht="14.25" customHeight="1" x14ac:dyDescent="0.35">
      <c r="A68" s="34" t="s">
        <v>156</v>
      </c>
      <c r="B68" s="34" t="s">
        <v>132</v>
      </c>
      <c r="C68" s="35" t="s">
        <v>32</v>
      </c>
      <c r="D68" s="35">
        <v>1999</v>
      </c>
      <c r="E68" s="36" t="str">
        <f>IF(D68="","",LOOKUP(D68,Altersgruppen!$D$5:$D$93,Altersgruppen!$A$5:$A$93))</f>
        <v>Senioren</v>
      </c>
      <c r="F68" s="36" t="str">
        <f>IF(D68="","",LOOKUP(D68,Altersgruppen!$D$5:$D$93,Altersgruppen!$B$5:$B$93))</f>
        <v>f</v>
      </c>
      <c r="G68" s="34" t="s">
        <v>173</v>
      </c>
      <c r="H68" s="37">
        <v>68.8</v>
      </c>
      <c r="I68" s="38">
        <f>IF(C68="m",LOOKUP(H68,Gewichtsklassen!$A$3:$A$1980,Gewichtsklassen!$C$3:$C$1980),0)</f>
        <v>73</v>
      </c>
      <c r="J68" s="39">
        <v>110</v>
      </c>
      <c r="K68" s="40">
        <v>131</v>
      </c>
      <c r="L68" s="40">
        <f>IF(H68&gt;0,J68+K68,0)</f>
        <v>241</v>
      </c>
      <c r="M68" s="41">
        <v>45640</v>
      </c>
      <c r="N68" s="34" t="s">
        <v>121</v>
      </c>
    </row>
    <row r="69" spans="1:14" ht="14.25" customHeight="1" x14ac:dyDescent="0.35">
      <c r="A69" s="34" t="s">
        <v>321</v>
      </c>
      <c r="B69" s="34" t="s">
        <v>322</v>
      </c>
      <c r="C69" s="35" t="s">
        <v>32</v>
      </c>
      <c r="D69" s="35">
        <v>2003</v>
      </c>
      <c r="E69" s="36" t="str">
        <f>IF(D69="","",LOOKUP(D69,Altersgruppen!$D$5:$D$93,Altersgruppen!$A$5:$A$93))</f>
        <v>Senioren</v>
      </c>
      <c r="F69" s="36" t="str">
        <f>IF(D69="","",LOOKUP(D69,Altersgruppen!$D$5:$D$93,Altersgruppen!$B$5:$B$93))</f>
        <v>f</v>
      </c>
      <c r="G69" s="34" t="s">
        <v>336</v>
      </c>
      <c r="H69" s="37">
        <v>71.5</v>
      </c>
      <c r="I69" s="38">
        <f>IF(C69="m",LOOKUP(H69,Gewichtsklassen!$A$3:$A$1980,Gewichtsklassen!$C$3:$C$1980),0)</f>
        <v>73</v>
      </c>
      <c r="J69" s="39">
        <v>100</v>
      </c>
      <c r="K69" s="40">
        <v>115</v>
      </c>
      <c r="L69" s="40">
        <f>IF(H69&gt;0,J69+K69,0)</f>
        <v>215</v>
      </c>
      <c r="M69" s="41">
        <v>45563</v>
      </c>
      <c r="N69" s="34" t="s">
        <v>92</v>
      </c>
    </row>
    <row r="70" spans="1:14" ht="14.25" customHeight="1" x14ac:dyDescent="0.35">
      <c r="A70" s="34" t="s">
        <v>115</v>
      </c>
      <c r="B70" s="34" t="s">
        <v>116</v>
      </c>
      <c r="C70" s="35" t="s">
        <v>32</v>
      </c>
      <c r="D70" s="35">
        <v>1999</v>
      </c>
      <c r="E70" s="36" t="str">
        <f>IF(D70="","",LOOKUP(D70,Altersgruppen!$D$5:$D$93,Altersgruppen!$A$5:$A$93))</f>
        <v>Senioren</v>
      </c>
      <c r="F70" s="36" t="str">
        <f>IF(D70="","",LOOKUP(D70,Altersgruppen!$D$5:$D$93,Altersgruppen!$B$5:$B$93))</f>
        <v>f</v>
      </c>
      <c r="G70" s="34" t="s">
        <v>90</v>
      </c>
      <c r="H70" s="37">
        <v>80.3</v>
      </c>
      <c r="I70" s="38">
        <f>IF(C70="m",LOOKUP(H70,Gewichtsklassen!$A$3:$A$1980,Gewichtsklassen!$C$3:$C$1980),0)</f>
        <v>81</v>
      </c>
      <c r="J70" s="39">
        <v>125</v>
      </c>
      <c r="K70" s="40">
        <v>158</v>
      </c>
      <c r="L70" s="40">
        <f>IF(H70&gt;0,J70+K70,0)</f>
        <v>283</v>
      </c>
      <c r="M70" s="41">
        <v>45619</v>
      </c>
      <c r="N70" s="34" t="s">
        <v>97</v>
      </c>
    </row>
    <row r="71" spans="1:14" ht="14.25" customHeight="1" x14ac:dyDescent="0.35">
      <c r="A71" s="34" t="s">
        <v>241</v>
      </c>
      <c r="B71" s="34" t="s">
        <v>242</v>
      </c>
      <c r="C71" s="35" t="s">
        <v>32</v>
      </c>
      <c r="D71" s="35">
        <v>2003</v>
      </c>
      <c r="E71" s="36" t="str">
        <f>IF(D71="","",LOOKUP(D71,Altersgruppen!$D$5:$D$93,Altersgruppen!$A$5:$A$93))</f>
        <v>Senioren</v>
      </c>
      <c r="F71" s="36" t="str">
        <f>IF(D71="","",LOOKUP(D71,Altersgruppen!$D$5:$D$93,Altersgruppen!$B$5:$B$93))</f>
        <v>f</v>
      </c>
      <c r="G71" s="34" t="s">
        <v>191</v>
      </c>
      <c r="H71" s="37">
        <v>79.5</v>
      </c>
      <c r="I71" s="38">
        <f>IF(C71="m",LOOKUP(H71,Gewichtsklassen!$A$3:$A$1980,Gewichtsklassen!$C$3:$C$1980),0)</f>
        <v>81</v>
      </c>
      <c r="J71" s="39">
        <v>112</v>
      </c>
      <c r="K71" s="40">
        <v>147</v>
      </c>
      <c r="L71" s="40">
        <f>IF(H71&gt;0,J71+K71,0)</f>
        <v>259</v>
      </c>
      <c r="M71" s="41">
        <v>45584</v>
      </c>
      <c r="N71" s="34" t="s">
        <v>96</v>
      </c>
    </row>
    <row r="72" spans="1:14" ht="14.25" customHeight="1" x14ac:dyDescent="0.35">
      <c r="A72" s="34" t="s">
        <v>154</v>
      </c>
      <c r="B72" s="34" t="s">
        <v>130</v>
      </c>
      <c r="C72" s="35" t="s">
        <v>32</v>
      </c>
      <c r="D72" s="35">
        <v>1995</v>
      </c>
      <c r="E72" s="36" t="str">
        <f>IF(D72="","",LOOKUP(D72,Altersgruppen!$D$5:$D$93,Altersgruppen!$A$5:$A$93))</f>
        <v>Senioren</v>
      </c>
      <c r="F72" s="36" t="str">
        <f>IF(D72="","",LOOKUP(D72,Altersgruppen!$D$5:$D$93,Altersgruppen!$B$5:$B$93))</f>
        <v>f</v>
      </c>
      <c r="G72" s="34" t="s">
        <v>173</v>
      </c>
      <c r="H72" s="37">
        <v>76.900000000000006</v>
      </c>
      <c r="I72" s="38">
        <f>IF(C72="m",LOOKUP(H72,Gewichtsklassen!$A$3:$A$1980,Gewichtsklassen!$C$3:$C$1980),0)</f>
        <v>81</v>
      </c>
      <c r="J72" s="39">
        <v>110</v>
      </c>
      <c r="K72" s="40">
        <v>140</v>
      </c>
      <c r="L72" s="40">
        <f>IF(H72&gt;0,J72+K72,0)</f>
        <v>250</v>
      </c>
      <c r="M72" s="41">
        <v>45311</v>
      </c>
      <c r="N72" s="34" t="s">
        <v>121</v>
      </c>
    </row>
    <row r="73" spans="1:14" ht="14.25" customHeight="1" x14ac:dyDescent="0.35">
      <c r="A73" s="34" t="s">
        <v>305</v>
      </c>
      <c r="B73" s="34" t="s">
        <v>271</v>
      </c>
      <c r="C73" s="35" t="s">
        <v>256</v>
      </c>
      <c r="D73" s="35">
        <v>1996</v>
      </c>
      <c r="E73" s="36" t="str">
        <f>IF(D73="","",LOOKUP(D73,Altersgruppen!$D$5:$D$93,Altersgruppen!$A$5:$A$93))</f>
        <v>Senioren</v>
      </c>
      <c r="F73" s="36" t="str">
        <f>IF(D73="","",LOOKUP(D73,Altersgruppen!$D$5:$D$93,Altersgruppen!$B$5:$B$93))</f>
        <v>f</v>
      </c>
      <c r="G73" s="34" t="s">
        <v>296</v>
      </c>
      <c r="H73" s="37">
        <v>80</v>
      </c>
      <c r="I73" s="38">
        <f>IF(C73="m",LOOKUP(H73,Gewichtsklassen!$A$3:$A$1980,Gewichtsklassen!$C$3:$C$1980),0)</f>
        <v>81</v>
      </c>
      <c r="J73" s="39">
        <v>108</v>
      </c>
      <c r="K73" s="40">
        <v>132</v>
      </c>
      <c r="L73" s="40">
        <f>IF(H73&gt;0,J73+K73,0)</f>
        <v>240</v>
      </c>
      <c r="M73" s="41">
        <v>45619</v>
      </c>
      <c r="N73" s="34" t="s">
        <v>122</v>
      </c>
    </row>
    <row r="74" spans="1:14" ht="14.25" customHeight="1" x14ac:dyDescent="0.35">
      <c r="A74" s="34" t="s">
        <v>435</v>
      </c>
      <c r="B74" s="34" t="s">
        <v>436</v>
      </c>
      <c r="C74" s="35" t="s">
        <v>32</v>
      </c>
      <c r="D74" s="35">
        <v>1995</v>
      </c>
      <c r="E74" s="36" t="str">
        <f>IF(D74="","",LOOKUP(D74,Altersgruppen!$D$5:$D$93,Altersgruppen!$A$5:$A$93))</f>
        <v>Senioren</v>
      </c>
      <c r="F74" s="36" t="str">
        <f>IF(D74="","",LOOKUP(D74,Altersgruppen!$D$5:$D$93,Altersgruppen!$B$5:$B$93))</f>
        <v>f</v>
      </c>
      <c r="G74" s="34" t="s">
        <v>442</v>
      </c>
      <c r="H74" s="37">
        <v>79.8</v>
      </c>
      <c r="I74" s="38">
        <f>IF(C74="m",LOOKUP(H74,Gewichtsklassen!$A$3:$A$1980,Gewichtsklassen!$C$3:$C$1980),0)</f>
        <v>81</v>
      </c>
      <c r="J74" s="39">
        <v>94</v>
      </c>
      <c r="K74" s="40">
        <v>114</v>
      </c>
      <c r="L74" s="40">
        <f>IF(H74&gt;0,J74+K74,0)</f>
        <v>208</v>
      </c>
      <c r="M74" s="41">
        <v>45388</v>
      </c>
      <c r="N74" s="34" t="s">
        <v>94</v>
      </c>
    </row>
    <row r="75" spans="1:14" ht="14.25" customHeight="1" x14ac:dyDescent="0.35">
      <c r="A75" s="34" t="s">
        <v>507</v>
      </c>
      <c r="B75" s="34" t="s">
        <v>508</v>
      </c>
      <c r="C75" s="35" t="s">
        <v>32</v>
      </c>
      <c r="D75" s="35">
        <v>1998</v>
      </c>
      <c r="E75" s="36" t="str">
        <f>IF(D75="","",LOOKUP(D75,Altersgruppen!$D$5:$D$93,Altersgruppen!$A$5:$A$93))</f>
        <v>Senioren</v>
      </c>
      <c r="F75" s="36" t="str">
        <f>IF(D75="","",LOOKUP(D75,Altersgruppen!$D$5:$D$93,Altersgruppen!$B$5:$B$93))</f>
        <v>f</v>
      </c>
      <c r="G75" s="34" t="s">
        <v>513</v>
      </c>
      <c r="H75" s="37">
        <v>76.7</v>
      </c>
      <c r="I75" s="38">
        <f>IF(C75="m",LOOKUP(H75,Gewichtsklassen!$A$3:$A$1980,Gewichtsklassen!$C$3:$C$1980),0)</f>
        <v>81</v>
      </c>
      <c r="J75" s="39">
        <v>84</v>
      </c>
      <c r="K75" s="40">
        <v>106</v>
      </c>
      <c r="L75" s="40">
        <f>IF(H75&gt;0,J75+K75,0)</f>
        <v>190</v>
      </c>
      <c r="M75" s="41">
        <v>45605</v>
      </c>
      <c r="N75" s="34" t="s">
        <v>514</v>
      </c>
    </row>
    <row r="76" spans="1:14" ht="14.25" customHeight="1" x14ac:dyDescent="0.35">
      <c r="A76" s="34" t="s">
        <v>327</v>
      </c>
      <c r="B76" s="34" t="s">
        <v>328</v>
      </c>
      <c r="C76" s="35" t="s">
        <v>32</v>
      </c>
      <c r="D76" s="35">
        <v>2003</v>
      </c>
      <c r="E76" s="36" t="str">
        <f>IF(D76="","",LOOKUP(D76,Altersgruppen!$D$5:$D$93,Altersgruppen!$A$5:$A$93))</f>
        <v>Senioren</v>
      </c>
      <c r="F76" s="36" t="str">
        <f>IF(D76="","",LOOKUP(D76,Altersgruppen!$D$5:$D$93,Altersgruppen!$B$5:$B$93))</f>
        <v>f</v>
      </c>
      <c r="G76" s="34" t="s">
        <v>336</v>
      </c>
      <c r="H76" s="37">
        <v>80.400000000000006</v>
      </c>
      <c r="I76" s="38">
        <f>IF(C76="m",LOOKUP(H76,Gewichtsklassen!$A$3:$A$1980,Gewichtsklassen!$C$3:$C$1980),0)</f>
        <v>81</v>
      </c>
      <c r="J76" s="39">
        <v>76</v>
      </c>
      <c r="K76" s="40">
        <v>100</v>
      </c>
      <c r="L76" s="40">
        <f>IF(H76&gt;0,J76+K76,0)</f>
        <v>176</v>
      </c>
      <c r="M76" s="41">
        <v>45409</v>
      </c>
      <c r="N76" s="34" t="s">
        <v>206</v>
      </c>
    </row>
    <row r="77" spans="1:14" ht="14.25" customHeight="1" x14ac:dyDescent="0.35">
      <c r="A77" s="34" t="s">
        <v>303</v>
      </c>
      <c r="B77" s="34" t="s">
        <v>304</v>
      </c>
      <c r="C77" s="35" t="s">
        <v>256</v>
      </c>
      <c r="D77" s="35">
        <v>2002</v>
      </c>
      <c r="E77" s="36" t="str">
        <f>IF(D77="","",LOOKUP(D77,Altersgruppen!$D$5:$D$93,Altersgruppen!$A$5:$A$93))</f>
        <v>Senioren</v>
      </c>
      <c r="F77" s="36" t="str">
        <f>IF(D77="","",LOOKUP(D77,Altersgruppen!$D$5:$D$93,Altersgruppen!$B$5:$B$93))</f>
        <v>f</v>
      </c>
      <c r="G77" s="34" t="s">
        <v>296</v>
      </c>
      <c r="H77" s="37">
        <v>88.6</v>
      </c>
      <c r="I77" s="38">
        <f>IF(C77="m",LOOKUP(H77,Gewichtsklassen!$A$3:$A$1980,Gewichtsklassen!$C$3:$C$1980),0)</f>
        <v>89</v>
      </c>
      <c r="J77" s="39">
        <v>130</v>
      </c>
      <c r="K77" s="40">
        <v>160</v>
      </c>
      <c r="L77" s="40">
        <f>IF(H77&gt;0,J77+K77,0)</f>
        <v>290</v>
      </c>
      <c r="M77" s="41">
        <v>45619</v>
      </c>
      <c r="N77" s="34" t="s">
        <v>122</v>
      </c>
    </row>
    <row r="78" spans="1:14" ht="14.25" customHeight="1" x14ac:dyDescent="0.35">
      <c r="A78" s="34" t="s">
        <v>112</v>
      </c>
      <c r="B78" s="34" t="s">
        <v>113</v>
      </c>
      <c r="C78" s="35" t="s">
        <v>32</v>
      </c>
      <c r="D78" s="35">
        <v>2003</v>
      </c>
      <c r="E78" s="36" t="str">
        <f>IF(D78="","",LOOKUP(D78,Altersgruppen!$D$5:$D$93,Altersgruppen!$A$5:$A$93))</f>
        <v>Senioren</v>
      </c>
      <c r="F78" s="36" t="str">
        <f>IF(D78="","",LOOKUP(D78,Altersgruppen!$D$5:$D$93,Altersgruppen!$B$5:$B$93))</f>
        <v>f</v>
      </c>
      <c r="G78" s="34" t="s">
        <v>90</v>
      </c>
      <c r="H78" s="37">
        <v>85.7</v>
      </c>
      <c r="I78" s="38">
        <f>IF(C78="m",LOOKUP(H78,Gewichtsklassen!$A$3:$A$1980,Gewichtsklassen!$C$3:$C$1980),0)</f>
        <v>89</v>
      </c>
      <c r="J78" s="39">
        <v>124</v>
      </c>
      <c r="K78" s="40">
        <v>148</v>
      </c>
      <c r="L78" s="40">
        <f>IF(H78&gt;0,J78+K78,0)</f>
        <v>272</v>
      </c>
      <c r="M78" s="41">
        <v>45608</v>
      </c>
      <c r="N78" s="34" t="s">
        <v>122</v>
      </c>
    </row>
    <row r="79" spans="1:14" ht="14.25" customHeight="1" x14ac:dyDescent="0.35">
      <c r="A79" s="34" t="s">
        <v>332</v>
      </c>
      <c r="B79" s="34" t="s">
        <v>333</v>
      </c>
      <c r="C79" s="35" t="s">
        <v>32</v>
      </c>
      <c r="D79" s="35">
        <v>1999</v>
      </c>
      <c r="E79" s="36" t="str">
        <f>IF(D79="","",LOOKUP(D79,Altersgruppen!$D$5:$D$93,Altersgruppen!$A$5:$A$93))</f>
        <v>Senioren</v>
      </c>
      <c r="F79" s="36" t="str">
        <f>IF(D79="","",LOOKUP(D79,Altersgruppen!$D$5:$D$93,Altersgruppen!$B$5:$B$93))</f>
        <v>f</v>
      </c>
      <c r="G79" s="34" t="s">
        <v>336</v>
      </c>
      <c r="H79" s="37">
        <v>88.9</v>
      </c>
      <c r="I79" s="38">
        <f>IF(C79="m",LOOKUP(H79,Gewichtsklassen!$A$3:$A$1980,Gewichtsklassen!$C$3:$C$1980),0)</f>
        <v>89</v>
      </c>
      <c r="J79" s="39">
        <v>122</v>
      </c>
      <c r="K79" s="40">
        <v>150</v>
      </c>
      <c r="L79" s="40">
        <f>IF(H79&gt;0,J79+K79,0)</f>
        <v>272</v>
      </c>
      <c r="M79" s="41">
        <v>45619</v>
      </c>
      <c r="N79" s="34" t="s">
        <v>175</v>
      </c>
    </row>
    <row r="80" spans="1:14" ht="14.25" customHeight="1" x14ac:dyDescent="0.35">
      <c r="A80" s="34" t="s">
        <v>155</v>
      </c>
      <c r="B80" s="34" t="s">
        <v>131</v>
      </c>
      <c r="C80" s="35" t="s">
        <v>32</v>
      </c>
      <c r="D80" s="35">
        <v>2001</v>
      </c>
      <c r="E80" s="36" t="str">
        <f>IF(D80="","",LOOKUP(D80,Altersgruppen!$D$5:$D$93,Altersgruppen!$A$5:$A$93))</f>
        <v>Senioren</v>
      </c>
      <c r="F80" s="36" t="str">
        <f>IF(D80="","",LOOKUP(D80,Altersgruppen!$D$5:$D$93,Altersgruppen!$B$5:$B$93))</f>
        <v>f</v>
      </c>
      <c r="G80" s="34" t="s">
        <v>173</v>
      </c>
      <c r="H80" s="37">
        <v>88.3</v>
      </c>
      <c r="I80" s="38">
        <f>IF(C80="m",LOOKUP(H80,Gewichtsklassen!$A$3:$A$1980,Gewichtsklassen!$C$3:$C$1980),0)</f>
        <v>89</v>
      </c>
      <c r="J80" s="39">
        <v>112</v>
      </c>
      <c r="K80" s="40">
        <v>150</v>
      </c>
      <c r="L80" s="40">
        <f>IF(H80&gt;0,J80+K80,0)</f>
        <v>262</v>
      </c>
      <c r="M80" s="41">
        <v>45479</v>
      </c>
      <c r="N80" s="34" t="s">
        <v>121</v>
      </c>
    </row>
    <row r="81" spans="1:14" ht="14.25" customHeight="1" x14ac:dyDescent="0.35">
      <c r="A81" s="34" t="s">
        <v>117</v>
      </c>
      <c r="B81" s="34" t="s">
        <v>118</v>
      </c>
      <c r="C81" s="35" t="s">
        <v>32</v>
      </c>
      <c r="D81" s="35">
        <v>1997</v>
      </c>
      <c r="E81" s="36" t="str">
        <f>IF(D81="","",LOOKUP(D81,Altersgruppen!$D$5:$D$93,Altersgruppen!$A$5:$A$93))</f>
        <v>Senioren</v>
      </c>
      <c r="F81" s="36" t="str">
        <f>IF(D81="","",LOOKUP(D81,Altersgruppen!$D$5:$D$93,Altersgruppen!$B$5:$B$93))</f>
        <v>f</v>
      </c>
      <c r="G81" s="34" t="s">
        <v>90</v>
      </c>
      <c r="H81" s="37">
        <v>85.6</v>
      </c>
      <c r="I81" s="38">
        <f>IF(C81="m",LOOKUP(H81,Gewichtsklassen!$A$3:$A$1980,Gewichtsklassen!$C$3:$C$1980),0)</f>
        <v>89</v>
      </c>
      <c r="J81" s="39">
        <v>108</v>
      </c>
      <c r="K81" s="40">
        <v>140</v>
      </c>
      <c r="L81" s="40">
        <f>IF(H81&gt;0,J81+K81,0)</f>
        <v>248</v>
      </c>
      <c r="M81" s="41">
        <v>45563</v>
      </c>
      <c r="N81" s="34" t="s">
        <v>98</v>
      </c>
    </row>
    <row r="82" spans="1:14" ht="14.25" customHeight="1" x14ac:dyDescent="0.35">
      <c r="A82" s="34" t="s">
        <v>305</v>
      </c>
      <c r="B82" s="34" t="s">
        <v>271</v>
      </c>
      <c r="C82" s="35" t="s">
        <v>256</v>
      </c>
      <c r="D82" s="35">
        <v>1996</v>
      </c>
      <c r="E82" s="36" t="str">
        <f>IF(D82="","",LOOKUP(D82,Altersgruppen!$D$5:$D$93,Altersgruppen!$A$5:$A$93))</f>
        <v>Senioren</v>
      </c>
      <c r="F82" s="36" t="str">
        <f>IF(D82="","",LOOKUP(D82,Altersgruppen!$D$5:$D$93,Altersgruppen!$B$5:$B$93))</f>
        <v>f</v>
      </c>
      <c r="G82" s="34" t="s">
        <v>296</v>
      </c>
      <c r="H82" s="37">
        <v>84.7</v>
      </c>
      <c r="I82" s="38">
        <f>IF(C82="m",LOOKUP(H82,Gewichtsklassen!$A$3:$A$1980,Gewichtsklassen!$C$3:$C$1980),0)</f>
        <v>89</v>
      </c>
      <c r="J82" s="39">
        <v>110</v>
      </c>
      <c r="K82" s="40">
        <v>137</v>
      </c>
      <c r="L82" s="40">
        <f>IF(H82&gt;0,J82+K82,0)</f>
        <v>247</v>
      </c>
      <c r="M82" s="41">
        <v>45325</v>
      </c>
      <c r="N82" s="34" t="s">
        <v>122</v>
      </c>
    </row>
    <row r="83" spans="1:14" ht="14.25" customHeight="1" x14ac:dyDescent="0.35">
      <c r="A83" s="34" t="s">
        <v>386</v>
      </c>
      <c r="B83" s="34" t="s">
        <v>387</v>
      </c>
      <c r="C83" s="35" t="s">
        <v>32</v>
      </c>
      <c r="D83" s="35">
        <v>1996</v>
      </c>
      <c r="E83" s="36" t="str">
        <f>IF(D83="","",LOOKUP(D83,Altersgruppen!$D$5:$D$93,Altersgruppen!$A$5:$A$93))</f>
        <v>Senioren</v>
      </c>
      <c r="F83" s="36" t="str">
        <f>IF(D83="","",LOOKUP(D83,Altersgruppen!$D$5:$D$93,Altersgruppen!$B$5:$B$93))</f>
        <v>f</v>
      </c>
      <c r="G83" s="34" t="s">
        <v>400</v>
      </c>
      <c r="H83" s="37">
        <v>84.9</v>
      </c>
      <c r="I83" s="38">
        <f>IF(C83="m",LOOKUP(H83,Gewichtsklassen!$A$3:$A$1980,Gewichtsklassen!$C$3:$C$1980),0)</f>
        <v>89</v>
      </c>
      <c r="J83" s="39">
        <v>110</v>
      </c>
      <c r="K83" s="40">
        <v>135</v>
      </c>
      <c r="L83" s="40">
        <f>IF(H83&gt;0,J83+K83,0)</f>
        <v>245</v>
      </c>
      <c r="M83" s="41">
        <v>45311</v>
      </c>
      <c r="N83" s="34" t="s">
        <v>175</v>
      </c>
    </row>
    <row r="84" spans="1:14" ht="14.25" customHeight="1" x14ac:dyDescent="0.35">
      <c r="A84" s="34" t="s">
        <v>189</v>
      </c>
      <c r="B84" s="34" t="s">
        <v>190</v>
      </c>
      <c r="C84" s="35" t="s">
        <v>32</v>
      </c>
      <c r="D84" s="35">
        <v>1997</v>
      </c>
      <c r="E84" s="36" t="str">
        <f>IF(D84="","",LOOKUP(D84,Altersgruppen!$D$5:$D$93,Altersgruppen!$A$5:$A$93))</f>
        <v>Senioren</v>
      </c>
      <c r="F84" s="36" t="str">
        <f>IF(D84="","",LOOKUP(D84,Altersgruppen!$D$5:$D$93,Altersgruppen!$B$5:$B$93))</f>
        <v>f</v>
      </c>
      <c r="G84" s="34" t="s">
        <v>191</v>
      </c>
      <c r="H84" s="37">
        <v>87.5</v>
      </c>
      <c r="I84" s="38">
        <f>IF(C84="m",LOOKUP(H84,Gewichtsklassen!$A$3:$A$1980,Gewichtsklassen!$C$3:$C$1980),0)</f>
        <v>89</v>
      </c>
      <c r="J84" s="39">
        <v>97</v>
      </c>
      <c r="K84" s="40">
        <v>138</v>
      </c>
      <c r="L84" s="40">
        <f>IF(H84&gt;0,J84+K84,0)</f>
        <v>235</v>
      </c>
      <c r="M84" s="41">
        <v>45584</v>
      </c>
      <c r="N84" s="34" t="s">
        <v>96</v>
      </c>
    </row>
    <row r="85" spans="1:14" ht="14.25" customHeight="1" x14ac:dyDescent="0.35">
      <c r="A85" s="34" t="s">
        <v>330</v>
      </c>
      <c r="B85" s="34" t="s">
        <v>331</v>
      </c>
      <c r="C85" s="35" t="s">
        <v>32</v>
      </c>
      <c r="D85" s="35">
        <v>1996</v>
      </c>
      <c r="E85" s="36" t="str">
        <f>IF(D85="","",LOOKUP(D85,Altersgruppen!$D$5:$D$93,Altersgruppen!$A$5:$A$93))</f>
        <v>Senioren</v>
      </c>
      <c r="F85" s="36" t="str">
        <f>IF(D85="","",LOOKUP(D85,Altersgruppen!$D$5:$D$93,Altersgruppen!$B$5:$B$93))</f>
        <v>f</v>
      </c>
      <c r="G85" s="34" t="s">
        <v>336</v>
      </c>
      <c r="H85" s="37">
        <v>87.1</v>
      </c>
      <c r="I85" s="38">
        <f>IF(C85="m",LOOKUP(H85,Gewichtsklassen!$A$3:$A$1980,Gewichtsklassen!$C$3:$C$1980),0)</f>
        <v>89</v>
      </c>
      <c r="J85" s="39">
        <v>102</v>
      </c>
      <c r="K85" s="40">
        <v>121</v>
      </c>
      <c r="L85" s="40">
        <f>IF(H85&gt;0,J85+K85,0)</f>
        <v>223</v>
      </c>
      <c r="M85" s="41">
        <v>45619</v>
      </c>
      <c r="N85" s="34" t="s">
        <v>175</v>
      </c>
    </row>
    <row r="86" spans="1:14" ht="14.25" customHeight="1" x14ac:dyDescent="0.35">
      <c r="A86" s="34" t="s">
        <v>390</v>
      </c>
      <c r="B86" s="34" t="s">
        <v>271</v>
      </c>
      <c r="C86" s="35" t="s">
        <v>32</v>
      </c>
      <c r="D86" s="35">
        <v>1995</v>
      </c>
      <c r="E86" s="36" t="str">
        <f>IF(D86="","",LOOKUP(D86,Altersgruppen!$D$5:$D$93,Altersgruppen!$A$5:$A$93))</f>
        <v>Senioren</v>
      </c>
      <c r="F86" s="36" t="str">
        <f>IF(D86="","",LOOKUP(D86,Altersgruppen!$D$5:$D$93,Altersgruppen!$B$5:$B$93))</f>
        <v>f</v>
      </c>
      <c r="G86" s="34" t="s">
        <v>400</v>
      </c>
      <c r="H86" s="37">
        <v>84.6</v>
      </c>
      <c r="I86" s="38">
        <f>IF(C86="m",LOOKUP(H86,Gewichtsklassen!$A$3:$A$1980,Gewichtsklassen!$C$3:$C$1980),0)</f>
        <v>89</v>
      </c>
      <c r="J86" s="39">
        <v>100</v>
      </c>
      <c r="K86" s="40">
        <v>120</v>
      </c>
      <c r="L86" s="40">
        <f>IF(H86&gt;0,J86+K86,0)</f>
        <v>220</v>
      </c>
      <c r="M86" s="41">
        <v>45633</v>
      </c>
      <c r="N86" s="34" t="s">
        <v>402</v>
      </c>
    </row>
    <row r="87" spans="1:14" ht="14.25" customHeight="1" x14ac:dyDescent="0.35">
      <c r="A87" s="34" t="s">
        <v>110</v>
      </c>
      <c r="B87" s="34" t="s">
        <v>111</v>
      </c>
      <c r="C87" s="35" t="s">
        <v>32</v>
      </c>
      <c r="D87" s="35">
        <v>1995</v>
      </c>
      <c r="E87" s="36" t="str">
        <f>IF(D87="","",LOOKUP(D87,Altersgruppen!$D$5:$D$93,Altersgruppen!$A$5:$A$93))</f>
        <v>Senioren</v>
      </c>
      <c r="F87" s="36" t="str">
        <f>IF(D87="","",LOOKUP(D87,Altersgruppen!$D$5:$D$93,Altersgruppen!$B$5:$B$93))</f>
        <v>f</v>
      </c>
      <c r="G87" s="34" t="s">
        <v>90</v>
      </c>
      <c r="H87" s="37">
        <v>84.9</v>
      </c>
      <c r="I87" s="38">
        <f>IF(C87="m",LOOKUP(H87,Gewichtsklassen!$A$3:$A$1980,Gewichtsklassen!$C$3:$C$1980),0)</f>
        <v>89</v>
      </c>
      <c r="J87" s="39">
        <v>77</v>
      </c>
      <c r="K87" s="40">
        <v>100</v>
      </c>
      <c r="L87" s="40">
        <f>IF(H87&gt;0,J87+K87,0)</f>
        <v>177</v>
      </c>
      <c r="M87" s="41">
        <v>45430</v>
      </c>
      <c r="N87" s="34" t="s">
        <v>97</v>
      </c>
    </row>
    <row r="88" spans="1:14" ht="14.25" customHeight="1" x14ac:dyDescent="0.35">
      <c r="A88" s="34" t="s">
        <v>562</v>
      </c>
      <c r="B88" s="34" t="s">
        <v>563</v>
      </c>
      <c r="C88" s="35" t="s">
        <v>32</v>
      </c>
      <c r="D88" s="35">
        <v>2003</v>
      </c>
      <c r="E88" s="36" t="str">
        <f>IF(D88="","",LOOKUP(D88,Altersgruppen!$D$5:$D$93,Altersgruppen!$A$5:$A$93))</f>
        <v>Senioren</v>
      </c>
      <c r="F88" s="36" t="str">
        <f>IF(D88="","",LOOKUP(D88,Altersgruppen!$D$5:$D$93,Altersgruppen!$B$5:$B$93))</f>
        <v>f</v>
      </c>
      <c r="G88" s="34" t="s">
        <v>565</v>
      </c>
      <c r="H88" s="37">
        <v>93.8</v>
      </c>
      <c r="I88" s="38">
        <f>IF(C88="m",LOOKUP(H88,Gewichtsklassen!$A$3:$A$1980,Gewichtsklassen!$C$3:$C$1980),0)</f>
        <v>96</v>
      </c>
      <c r="J88" s="39">
        <v>130</v>
      </c>
      <c r="K88" s="40">
        <v>170</v>
      </c>
      <c r="L88" s="40">
        <f>IF(H88&gt;0,J88+K88,0)</f>
        <v>300</v>
      </c>
      <c r="M88" s="41">
        <v>45346</v>
      </c>
      <c r="N88" s="34" t="s">
        <v>98</v>
      </c>
    </row>
    <row r="89" spans="1:14" ht="14.25" customHeight="1" x14ac:dyDescent="0.35">
      <c r="A89" s="34" t="s">
        <v>332</v>
      </c>
      <c r="B89" s="34" t="s">
        <v>333</v>
      </c>
      <c r="C89" s="35" t="s">
        <v>32</v>
      </c>
      <c r="D89" s="35">
        <v>2000</v>
      </c>
      <c r="E89" s="36" t="str">
        <f>IF(D89="","",LOOKUP(D89,Altersgruppen!$D$5:$D$93,Altersgruppen!$A$5:$A$93))</f>
        <v>Senioren</v>
      </c>
      <c r="F89" s="36" t="str">
        <f>IF(D89="","",LOOKUP(D89,Altersgruppen!$D$5:$D$93,Altersgruppen!$B$5:$B$93))</f>
        <v>f</v>
      </c>
      <c r="G89" s="34" t="s">
        <v>336</v>
      </c>
      <c r="H89" s="37">
        <v>89.7</v>
      </c>
      <c r="I89" s="38">
        <f>IF(C89="m",LOOKUP(H89,Gewichtsklassen!$A$3:$A$1980,Gewichtsklassen!$C$3:$C$1980),0)</f>
        <v>96</v>
      </c>
      <c r="J89" s="39">
        <v>121</v>
      </c>
      <c r="K89" s="40">
        <v>146</v>
      </c>
      <c r="L89" s="40">
        <f>IF(H89&gt;0,J89+K89,0)</f>
        <v>267</v>
      </c>
      <c r="M89" s="41">
        <v>45633</v>
      </c>
      <c r="N89" s="34" t="s">
        <v>94</v>
      </c>
    </row>
    <row r="90" spans="1:14" ht="14.25" customHeight="1" x14ac:dyDescent="0.35">
      <c r="A90" s="34" t="s">
        <v>469</v>
      </c>
      <c r="B90" s="34" t="s">
        <v>470</v>
      </c>
      <c r="C90" s="35" t="s">
        <v>32</v>
      </c>
      <c r="D90" s="35">
        <v>1999</v>
      </c>
      <c r="E90" s="36" t="str">
        <f>IF(D90="","",LOOKUP(D90,Altersgruppen!$D$5:$D$93,Altersgruppen!$A$5:$A$93))</f>
        <v>Senioren</v>
      </c>
      <c r="F90" s="36" t="str">
        <f>IF(D90="","",LOOKUP(D90,Altersgruppen!$D$5:$D$93,Altersgruppen!$B$5:$B$93))</f>
        <v>f</v>
      </c>
      <c r="G90" s="34" t="s">
        <v>459</v>
      </c>
      <c r="H90" s="37">
        <v>90</v>
      </c>
      <c r="I90" s="38">
        <f>IF(C90="m",LOOKUP(H90,Gewichtsklassen!$A$3:$A$1980,Gewichtsklassen!$C$3:$C$1980),0)</f>
        <v>96</v>
      </c>
      <c r="J90" s="39">
        <v>114</v>
      </c>
      <c r="K90" s="40">
        <v>134</v>
      </c>
      <c r="L90" s="40">
        <f>IF(H90&gt;0,J90+K90,0)</f>
        <v>248</v>
      </c>
      <c r="M90" s="41">
        <v>45318</v>
      </c>
      <c r="N90" s="34" t="s">
        <v>460</v>
      </c>
    </row>
    <row r="91" spans="1:14" ht="14.25" customHeight="1" x14ac:dyDescent="0.35">
      <c r="A91" s="34" t="s">
        <v>478</v>
      </c>
      <c r="B91" s="34" t="s">
        <v>328</v>
      </c>
      <c r="C91" s="35" t="s">
        <v>32</v>
      </c>
      <c r="D91" s="35">
        <v>1995</v>
      </c>
      <c r="E91" s="36" t="str">
        <f>IF(D91="","",LOOKUP(D91,Altersgruppen!$D$5:$D$93,Altersgruppen!$A$5:$A$93))</f>
        <v>Senioren</v>
      </c>
      <c r="F91" s="36" t="str">
        <f>IF(D91="","",LOOKUP(D91,Altersgruppen!$D$5:$D$93,Altersgruppen!$B$5:$B$93))</f>
        <v>f</v>
      </c>
      <c r="G91" s="34" t="s">
        <v>490</v>
      </c>
      <c r="H91" s="37">
        <v>89.6</v>
      </c>
      <c r="I91" s="38">
        <f>IF(C91="m",LOOKUP(H91,Gewichtsklassen!$A$3:$A$1980,Gewichtsklassen!$C$3:$C$1980),0)</f>
        <v>96</v>
      </c>
      <c r="J91" s="39">
        <v>107</v>
      </c>
      <c r="K91" s="40">
        <v>134</v>
      </c>
      <c r="L91" s="40">
        <f>IF(H91&gt;0,J91+K91,0)</f>
        <v>241</v>
      </c>
      <c r="M91" s="41">
        <v>45388</v>
      </c>
      <c r="N91" s="34" t="s">
        <v>93</v>
      </c>
    </row>
    <row r="92" spans="1:14" ht="14.25" customHeight="1" x14ac:dyDescent="0.35">
      <c r="A92" s="34" t="s">
        <v>554</v>
      </c>
      <c r="B92" s="34" t="s">
        <v>555</v>
      </c>
      <c r="C92" s="35" t="s">
        <v>32</v>
      </c>
      <c r="D92" s="35">
        <v>2002</v>
      </c>
      <c r="E92" s="36" t="str">
        <f>IF(D92="","",LOOKUP(D92,Altersgruppen!$D$5:$D$93,Altersgruppen!$A$5:$A$93))</f>
        <v>Senioren</v>
      </c>
      <c r="F92" s="36" t="str">
        <f>IF(D92="","",LOOKUP(D92,Altersgruppen!$D$5:$D$93,Altersgruppen!$B$5:$B$93))</f>
        <v>f</v>
      </c>
      <c r="G92" s="34" t="s">
        <v>565</v>
      </c>
      <c r="H92" s="37">
        <v>92</v>
      </c>
      <c r="I92" s="38">
        <f>IF(C92="m",LOOKUP(H92,Gewichtsklassen!$A$3:$A$1980,Gewichtsklassen!$C$3:$C$1980),0)</f>
        <v>96</v>
      </c>
      <c r="J92" s="39">
        <v>100</v>
      </c>
      <c r="K92" s="40">
        <v>130</v>
      </c>
      <c r="L92" s="40">
        <f>IF(H92&gt;0,J92+K92,0)</f>
        <v>230</v>
      </c>
      <c r="M92" s="41">
        <v>45605</v>
      </c>
      <c r="N92" s="34" t="s">
        <v>98</v>
      </c>
    </row>
    <row r="93" spans="1:14" ht="14.25" customHeight="1" x14ac:dyDescent="0.35">
      <c r="A93" s="34" t="s">
        <v>385</v>
      </c>
      <c r="B93" s="34" t="s">
        <v>120</v>
      </c>
      <c r="C93" s="35" t="s">
        <v>32</v>
      </c>
      <c r="D93" s="35">
        <v>2000</v>
      </c>
      <c r="E93" s="36" t="str">
        <f>IF(D93="","",LOOKUP(D93,Altersgruppen!$D$5:$D$93,Altersgruppen!$A$5:$A$93))</f>
        <v>Senioren</v>
      </c>
      <c r="F93" s="36" t="str">
        <f>IF(D93="","",LOOKUP(D93,Altersgruppen!$D$5:$D$93,Altersgruppen!$B$5:$B$93))</f>
        <v>f</v>
      </c>
      <c r="G93" s="34" t="s">
        <v>400</v>
      </c>
      <c r="H93" s="37">
        <v>89.1</v>
      </c>
      <c r="I93" s="38">
        <f>IF(C93="m",LOOKUP(H93,Gewichtsklassen!$A$3:$A$1980,Gewichtsklassen!$C$3:$C$1980),0)</f>
        <v>96</v>
      </c>
      <c r="J93" s="39">
        <v>101</v>
      </c>
      <c r="K93" s="40">
        <v>112</v>
      </c>
      <c r="L93" s="40">
        <f>IF(H93&gt;0,J93+K93,0)</f>
        <v>213</v>
      </c>
      <c r="M93" s="41">
        <v>45388</v>
      </c>
      <c r="N93" s="34" t="s">
        <v>121</v>
      </c>
    </row>
    <row r="94" spans="1:14" ht="14.25" customHeight="1" x14ac:dyDescent="0.35">
      <c r="A94" s="34" t="s">
        <v>119</v>
      </c>
      <c r="B94" s="34" t="s">
        <v>120</v>
      </c>
      <c r="C94" s="35" t="s">
        <v>32</v>
      </c>
      <c r="D94" s="35">
        <v>2000</v>
      </c>
      <c r="E94" s="36" t="str">
        <f>IF(D94="","",LOOKUP(D94,Altersgruppen!$D$5:$D$93,Altersgruppen!$A$5:$A$93))</f>
        <v>Senioren</v>
      </c>
      <c r="F94" s="36" t="str">
        <f>IF(D94="","",LOOKUP(D94,Altersgruppen!$D$5:$D$93,Altersgruppen!$B$5:$B$93))</f>
        <v>f</v>
      </c>
      <c r="G94" s="34" t="s">
        <v>90</v>
      </c>
      <c r="H94" s="37">
        <v>108.4</v>
      </c>
      <c r="I94" s="38">
        <f>IF(C94="m",LOOKUP(H94,Gewichtsklassen!$A$3:$A$1980,Gewichtsklassen!$C$3:$C$1980),0)</f>
        <v>109</v>
      </c>
      <c r="J94" s="39">
        <v>102</v>
      </c>
      <c r="K94" s="40">
        <v>137</v>
      </c>
      <c r="L94" s="40">
        <f>IF(H94&gt;0,J94+K94,0)</f>
        <v>239</v>
      </c>
      <c r="M94" s="41">
        <v>45556</v>
      </c>
      <c r="N94" s="34" t="s">
        <v>97</v>
      </c>
    </row>
    <row r="95" spans="1:14" ht="14.25" customHeight="1" x14ac:dyDescent="0.35">
      <c r="A95" s="34" t="s">
        <v>388</v>
      </c>
      <c r="B95" s="34" t="s">
        <v>389</v>
      </c>
      <c r="C95" s="35" t="s">
        <v>32</v>
      </c>
      <c r="D95" s="35">
        <v>1996</v>
      </c>
      <c r="E95" s="36" t="str">
        <f>IF(D95="","",LOOKUP(D95,Altersgruppen!$D$5:$D$93,Altersgruppen!$A$5:$A$93))</f>
        <v>Senioren</v>
      </c>
      <c r="F95" s="36" t="str">
        <f>IF(D95="","",LOOKUP(D95,Altersgruppen!$D$5:$D$93,Altersgruppen!$B$5:$B$93))</f>
        <v>f</v>
      </c>
      <c r="G95" s="34" t="s">
        <v>400</v>
      </c>
      <c r="H95" s="37">
        <v>103.9</v>
      </c>
      <c r="I95" s="38">
        <f>IF(C95="m",LOOKUP(H95,Gewichtsklassen!$A$3:$A$1980,Gewichtsklassen!$C$3:$C$1980),0)</f>
        <v>109</v>
      </c>
      <c r="J95" s="39">
        <v>102</v>
      </c>
      <c r="K95" s="40">
        <v>125</v>
      </c>
      <c r="L95" s="40">
        <f>IF(H95&gt;0,J95+K95,0)</f>
        <v>227</v>
      </c>
      <c r="M95" s="41">
        <v>45556</v>
      </c>
      <c r="N95" s="34" t="s">
        <v>93</v>
      </c>
    </row>
    <row r="96" spans="1:14" ht="14.25" customHeight="1" x14ac:dyDescent="0.35">
      <c r="A96" s="34" t="s">
        <v>384</v>
      </c>
      <c r="B96" s="34" t="s">
        <v>195</v>
      </c>
      <c r="C96" s="35" t="s">
        <v>32</v>
      </c>
      <c r="D96" s="35">
        <v>2002</v>
      </c>
      <c r="E96" s="36" t="str">
        <f>IF(D96="","",LOOKUP(D96,Altersgruppen!$D$5:$D$93,Altersgruppen!$A$5:$A$93))</f>
        <v>Senioren</v>
      </c>
      <c r="F96" s="36" t="str">
        <f>IF(D96="","",LOOKUP(D96,Altersgruppen!$D$5:$D$93,Altersgruppen!$B$5:$B$93))</f>
        <v>f</v>
      </c>
      <c r="G96" s="34" t="s">
        <v>400</v>
      </c>
      <c r="H96" s="37">
        <v>146.19999999999999</v>
      </c>
      <c r="I96" s="38" t="str">
        <f>IF(C96="m",LOOKUP(H96,Gewichtsklassen!$A$3:$A$1980,Gewichtsklassen!$C$3:$C$1980),0)</f>
        <v>ü109</v>
      </c>
      <c r="J96" s="39">
        <v>120</v>
      </c>
      <c r="K96" s="40">
        <v>150</v>
      </c>
      <c r="L96" s="40">
        <f>IF(H96&gt;0,J96+K96,0)</f>
        <v>270</v>
      </c>
      <c r="M96" s="41">
        <v>45360</v>
      </c>
      <c r="N96" s="34" t="s">
        <v>175</v>
      </c>
    </row>
    <row r="97" spans="1:14" ht="14.25" customHeight="1" x14ac:dyDescent="0.35">
      <c r="A97" s="34" t="s">
        <v>157</v>
      </c>
      <c r="B97" s="34" t="s">
        <v>133</v>
      </c>
      <c r="C97" s="35" t="s">
        <v>32</v>
      </c>
      <c r="D97" s="35">
        <v>2006</v>
      </c>
      <c r="E97" s="36" t="str">
        <f>IF(D97="","",LOOKUP(D97,Altersgruppen!$D$5:$D$93,Altersgruppen!$A$5:$A$93))</f>
        <v>Junioren</v>
      </c>
      <c r="F97" s="36" t="str">
        <f>IF(D97="","",LOOKUP(D97,Altersgruppen!$D$5:$D$93,Altersgruppen!$B$5:$B$93))</f>
        <v>e</v>
      </c>
      <c r="G97" s="34" t="s">
        <v>173</v>
      </c>
      <c r="H97" s="37">
        <v>66</v>
      </c>
      <c r="I97" s="38">
        <f>IF(C97="m",LOOKUP(H97,Gewichtsklassen!$A$3:$A$1980,Gewichtsklassen!$C$3:$C$1980),0)</f>
        <v>67</v>
      </c>
      <c r="J97" s="39">
        <v>90</v>
      </c>
      <c r="K97" s="40">
        <v>106</v>
      </c>
      <c r="L97" s="40">
        <f>IF(H97&gt;0,J97+K97,0)</f>
        <v>196</v>
      </c>
      <c r="M97" s="41">
        <v>45633</v>
      </c>
      <c r="N97" s="34" t="s">
        <v>121</v>
      </c>
    </row>
    <row r="98" spans="1:14" ht="14.25" customHeight="1" x14ac:dyDescent="0.35">
      <c r="A98" s="34" t="s">
        <v>509</v>
      </c>
      <c r="B98" s="34" t="s">
        <v>510</v>
      </c>
      <c r="C98" s="35" t="s">
        <v>32</v>
      </c>
      <c r="D98" s="35">
        <v>2004</v>
      </c>
      <c r="E98" s="36" t="str">
        <f>IF(D98="","",LOOKUP(D98,Altersgruppen!$D$5:$D$93,Altersgruppen!$A$5:$A$93))</f>
        <v>Junioren</v>
      </c>
      <c r="F98" s="36" t="str">
        <f>IF(D98="","",LOOKUP(D98,Altersgruppen!$D$5:$D$93,Altersgruppen!$B$5:$B$93))</f>
        <v>e</v>
      </c>
      <c r="G98" s="34" t="s">
        <v>513</v>
      </c>
      <c r="H98" s="37">
        <v>66.5</v>
      </c>
      <c r="I98" s="38">
        <f>IF(C98="m",LOOKUP(H98,Gewichtsklassen!$A$3:$A$1980,Gewichtsklassen!$C$3:$C$1980),0)</f>
        <v>67</v>
      </c>
      <c r="J98" s="39">
        <v>78</v>
      </c>
      <c r="K98" s="40">
        <v>94</v>
      </c>
      <c r="L98" s="40">
        <f>IF(H98&gt;0,J98+K98,0)</f>
        <v>172</v>
      </c>
      <c r="M98" s="41">
        <v>45633</v>
      </c>
      <c r="N98" s="34" t="s">
        <v>91</v>
      </c>
    </row>
    <row r="99" spans="1:14" ht="14.25" customHeight="1" x14ac:dyDescent="0.35">
      <c r="A99" s="34" t="s">
        <v>243</v>
      </c>
      <c r="B99" s="34" t="s">
        <v>269</v>
      </c>
      <c r="C99" s="35" t="s">
        <v>32</v>
      </c>
      <c r="D99" s="35">
        <v>2006</v>
      </c>
      <c r="E99" s="36" t="str">
        <f>IF(D99="","",LOOKUP(D99,Altersgruppen!$D$5:$D$93,Altersgruppen!$A$5:$A$93))</f>
        <v>Junioren</v>
      </c>
      <c r="F99" s="36" t="str">
        <f>IF(D99="","",LOOKUP(D99,Altersgruppen!$D$5:$D$93,Altersgruppen!$B$5:$B$93))</f>
        <v>e</v>
      </c>
      <c r="G99" s="34" t="s">
        <v>251</v>
      </c>
      <c r="H99" s="37">
        <v>61.3</v>
      </c>
      <c r="I99" s="38">
        <f>IF(C99="m",LOOKUP(H99,Gewichtsklassen!$A$3:$A$1980,Gewichtsklassen!$C$3:$C$1980),0)</f>
        <v>67</v>
      </c>
      <c r="J99" s="39">
        <v>65</v>
      </c>
      <c r="K99" s="40">
        <v>75</v>
      </c>
      <c r="L99" s="40">
        <f>IF(H99&gt;0,J99+K99,0)</f>
        <v>140</v>
      </c>
      <c r="M99" s="41">
        <v>45367</v>
      </c>
      <c r="N99" s="34" t="s">
        <v>253</v>
      </c>
    </row>
    <row r="100" spans="1:14" ht="14.25" customHeight="1" x14ac:dyDescent="0.35">
      <c r="A100" s="34" t="s">
        <v>564</v>
      </c>
      <c r="B100" s="34" t="s">
        <v>100</v>
      </c>
      <c r="C100" s="35" t="s">
        <v>32</v>
      </c>
      <c r="D100" s="35">
        <v>2006</v>
      </c>
      <c r="E100" s="36" t="str">
        <f>IF(D100="","",LOOKUP(D100,Altersgruppen!$D$5:$D$93,Altersgruppen!$A$5:$A$93))</f>
        <v>Junioren</v>
      </c>
      <c r="F100" s="36" t="str">
        <f>IF(D100="","",LOOKUP(D100,Altersgruppen!$D$5:$D$93,Altersgruppen!$B$5:$B$93))</f>
        <v>e</v>
      </c>
      <c r="G100" s="34" t="s">
        <v>565</v>
      </c>
      <c r="H100" s="37">
        <v>72.8</v>
      </c>
      <c r="I100" s="38">
        <f>IF(C100="m",LOOKUP(H100,Gewichtsklassen!$A$3:$A$1980,Gewichtsklassen!$C$3:$C$1980),0)</f>
        <v>73</v>
      </c>
      <c r="J100" s="39">
        <v>120</v>
      </c>
      <c r="K100" s="40">
        <v>150</v>
      </c>
      <c r="L100" s="40">
        <f>IF(H100&gt;0,J100+K100,0)</f>
        <v>270</v>
      </c>
      <c r="M100" s="41">
        <v>45464</v>
      </c>
      <c r="N100" s="34" t="s">
        <v>402</v>
      </c>
    </row>
    <row r="101" spans="1:14" ht="14.25" customHeight="1" x14ac:dyDescent="0.35">
      <c r="A101" s="34" t="s">
        <v>199</v>
      </c>
      <c r="B101" s="34" t="s">
        <v>200</v>
      </c>
      <c r="C101" s="35" t="s">
        <v>32</v>
      </c>
      <c r="D101" s="35">
        <v>2006</v>
      </c>
      <c r="E101" s="36" t="str">
        <f>IF(D101="","",LOOKUP(D101,Altersgruppen!$D$5:$D$93,Altersgruppen!$A$5:$A$93))</f>
        <v>Junioren</v>
      </c>
      <c r="F101" s="36" t="str">
        <f>IF(D101="","",LOOKUP(D101,Altersgruppen!$D$5:$D$93,Altersgruppen!$B$5:$B$93))</f>
        <v>e</v>
      </c>
      <c r="G101" s="34" t="s">
        <v>191</v>
      </c>
      <c r="H101" s="37">
        <v>77.900000000000006</v>
      </c>
      <c r="I101" s="38">
        <f>IF(C101="m",LOOKUP(H101,Gewichtsklassen!$A$3:$A$1980,Gewichtsklassen!$C$3:$C$1980),0)</f>
        <v>81</v>
      </c>
      <c r="J101" s="39">
        <v>90</v>
      </c>
      <c r="K101" s="40">
        <v>114</v>
      </c>
      <c r="L101" s="40">
        <f>IF(H101&gt;0,J101+K101,0)</f>
        <v>204</v>
      </c>
      <c r="M101" s="41">
        <v>45339</v>
      </c>
      <c r="N101" s="34" t="s">
        <v>201</v>
      </c>
    </row>
    <row r="102" spans="1:14" ht="14.25" customHeight="1" x14ac:dyDescent="0.35">
      <c r="A102" s="34" t="s">
        <v>204</v>
      </c>
      <c r="B102" s="34" t="s">
        <v>205</v>
      </c>
      <c r="C102" s="35" t="s">
        <v>32</v>
      </c>
      <c r="D102" s="35">
        <v>2006</v>
      </c>
      <c r="E102" s="36" t="str">
        <f>IF(D102="","",LOOKUP(D102,Altersgruppen!$D$5:$D$93,Altersgruppen!$A$5:$A$93))</f>
        <v>Junioren</v>
      </c>
      <c r="F102" s="36" t="str">
        <f>IF(D102="","",LOOKUP(D102,Altersgruppen!$D$5:$D$93,Altersgruppen!$B$5:$B$93))</f>
        <v>e</v>
      </c>
      <c r="G102" s="34" t="s">
        <v>191</v>
      </c>
      <c r="H102" s="37">
        <v>78.900000000000006</v>
      </c>
      <c r="I102" s="38">
        <f>IF(C102="m",LOOKUP(H102,Gewichtsklassen!$A$3:$A$1980,Gewichtsklassen!$C$3:$C$1980),0)</f>
        <v>81</v>
      </c>
      <c r="J102" s="39">
        <v>69</v>
      </c>
      <c r="K102" s="40">
        <v>83</v>
      </c>
      <c r="L102" s="40">
        <f>IF(H102&gt;0,J102+K102,0)</f>
        <v>152</v>
      </c>
      <c r="M102" s="41">
        <v>45409</v>
      </c>
      <c r="N102" s="34" t="s">
        <v>206</v>
      </c>
    </row>
    <row r="103" spans="1:14" ht="14.25" customHeight="1" x14ac:dyDescent="0.35">
      <c r="A103" s="34" t="s">
        <v>584</v>
      </c>
      <c r="B103" s="34" t="s">
        <v>585</v>
      </c>
      <c r="C103" s="35" t="s">
        <v>32</v>
      </c>
      <c r="D103" s="35">
        <v>2004</v>
      </c>
      <c r="E103" s="36" t="str">
        <f>IF(D103="","",LOOKUP(D103,Altersgruppen!$D$5:$D$93,Altersgruppen!$A$5:$A$93))</f>
        <v>Junioren</v>
      </c>
      <c r="F103" s="36" t="str">
        <f>IF(D103="","",LOOKUP(D103,Altersgruppen!$D$5:$D$93,Altersgruppen!$B$5:$B$93))</f>
        <v>e</v>
      </c>
      <c r="G103" s="34" t="s">
        <v>583</v>
      </c>
      <c r="H103" s="37">
        <v>83.9</v>
      </c>
      <c r="I103" s="38">
        <f>IF(C103="m",LOOKUP(H103,Gewichtsklassen!$A$3:$A$1980,Gewichtsklassen!$C$3:$C$1980),0)</f>
        <v>89</v>
      </c>
      <c r="J103" s="39">
        <v>120</v>
      </c>
      <c r="K103" s="40">
        <v>150</v>
      </c>
      <c r="L103" s="40">
        <v>270</v>
      </c>
      <c r="M103" s="41">
        <v>45605</v>
      </c>
      <c r="N103" s="34" t="s">
        <v>201</v>
      </c>
    </row>
    <row r="104" spans="1:14" ht="14.25" customHeight="1" x14ac:dyDescent="0.35">
      <c r="A104" s="34" t="s">
        <v>108</v>
      </c>
      <c r="B104" s="34" t="s">
        <v>307</v>
      </c>
      <c r="C104" s="35" t="s">
        <v>32</v>
      </c>
      <c r="D104" s="35">
        <v>2005</v>
      </c>
      <c r="E104" s="36" t="str">
        <f>IF(D104="","",LOOKUP(D104,Altersgruppen!$D$5:$D$93,Altersgruppen!$A$5:$A$93))</f>
        <v>Junioren</v>
      </c>
      <c r="F104" s="36" t="str">
        <f>IF(D104="","",LOOKUP(D104,Altersgruppen!$D$5:$D$93,Altersgruppen!$B$5:$B$93))</f>
        <v>e</v>
      </c>
      <c r="G104" s="34" t="s">
        <v>442</v>
      </c>
      <c r="H104" s="37">
        <v>85.8</v>
      </c>
      <c r="I104" s="38">
        <f>IF(C104="m",LOOKUP(H104,Gewichtsklassen!$A$3:$A$1980,Gewichtsklassen!$C$3:$C$1980),0)</f>
        <v>89</v>
      </c>
      <c r="J104" s="39">
        <v>104</v>
      </c>
      <c r="K104" s="40">
        <v>123</v>
      </c>
      <c r="L104" s="40">
        <f>IF(H104&gt;0,J104+K104,0)</f>
        <v>227</v>
      </c>
      <c r="M104" s="41">
        <v>45360</v>
      </c>
      <c r="N104" s="34" t="s">
        <v>94</v>
      </c>
    </row>
    <row r="105" spans="1:14" ht="14.25" customHeight="1" x14ac:dyDescent="0.35">
      <c r="A105" s="34" t="s">
        <v>380</v>
      </c>
      <c r="B105" s="34" t="s">
        <v>381</v>
      </c>
      <c r="C105" s="35" t="s">
        <v>32</v>
      </c>
      <c r="D105" s="35">
        <v>2005</v>
      </c>
      <c r="E105" s="36" t="str">
        <f>IF(D105="","",LOOKUP(D105,Altersgruppen!$D$5:$D$93,Altersgruppen!$A$5:$A$93))</f>
        <v>Junioren</v>
      </c>
      <c r="F105" s="36" t="str">
        <f>IF(D105="","",LOOKUP(D105,Altersgruppen!$D$5:$D$93,Altersgruppen!$B$5:$B$93))</f>
        <v>e</v>
      </c>
      <c r="G105" s="34" t="s">
        <v>400</v>
      </c>
      <c r="H105" s="37">
        <v>82.6</v>
      </c>
      <c r="I105" s="38">
        <f>IF(C105="m",LOOKUP(H105,Gewichtsklassen!$A$3:$A$1980,Gewichtsklassen!$C$3:$C$1980),0)</f>
        <v>89</v>
      </c>
      <c r="J105" s="39">
        <v>90</v>
      </c>
      <c r="K105" s="40">
        <v>120</v>
      </c>
      <c r="L105" s="40">
        <f>IF(H105&gt;0,J105+K105,0)</f>
        <v>210</v>
      </c>
      <c r="M105" s="41">
        <v>45388</v>
      </c>
      <c r="N105" s="34" t="s">
        <v>121</v>
      </c>
    </row>
    <row r="106" spans="1:14" ht="14.25" customHeight="1" x14ac:dyDescent="0.35">
      <c r="A106" s="34" t="s">
        <v>382</v>
      </c>
      <c r="B106" s="34" t="s">
        <v>383</v>
      </c>
      <c r="C106" s="35" t="s">
        <v>32</v>
      </c>
      <c r="D106" s="35">
        <v>2004</v>
      </c>
      <c r="E106" s="36" t="str">
        <f>IF(D106="","",LOOKUP(D106,Altersgruppen!$D$5:$D$93,Altersgruppen!$A$5:$A$93))</f>
        <v>Junioren</v>
      </c>
      <c r="F106" s="36" t="str">
        <f>IF(D106="","",LOOKUP(D106,Altersgruppen!$D$5:$D$93,Altersgruppen!$B$5:$B$93))</f>
        <v>e</v>
      </c>
      <c r="G106" s="34" t="s">
        <v>400</v>
      </c>
      <c r="H106" s="37">
        <v>84.6</v>
      </c>
      <c r="I106" s="38">
        <f>IF(C106="m",LOOKUP(H106,Gewichtsklassen!$A$3:$A$1980,Gewichtsklassen!$C$3:$C$1980),0)</f>
        <v>89</v>
      </c>
      <c r="J106" s="39">
        <v>87</v>
      </c>
      <c r="K106" s="40">
        <v>109</v>
      </c>
      <c r="L106" s="40">
        <f>IF(H106&gt;0,J106+K106,0)</f>
        <v>196</v>
      </c>
      <c r="M106" s="41">
        <v>45535</v>
      </c>
      <c r="N106" s="34" t="s">
        <v>401</v>
      </c>
    </row>
    <row r="107" spans="1:14" ht="14.25" customHeight="1" x14ac:dyDescent="0.35">
      <c r="A107" s="34" t="s">
        <v>108</v>
      </c>
      <c r="B107" s="34" t="s">
        <v>307</v>
      </c>
      <c r="C107" s="35" t="s">
        <v>32</v>
      </c>
      <c r="D107" s="35">
        <v>2005</v>
      </c>
      <c r="E107" s="36" t="str">
        <f>IF(D107="","",LOOKUP(D107,Altersgruppen!$D$5:$D$93,Altersgruppen!$A$5:$A$93))</f>
        <v>Junioren</v>
      </c>
      <c r="F107" s="36" t="str">
        <f>IF(D107="","",LOOKUP(D107,Altersgruppen!$D$5:$D$93,Altersgruppen!$B$5:$B$93))</f>
        <v>e</v>
      </c>
      <c r="G107" s="34" t="s">
        <v>442</v>
      </c>
      <c r="H107" s="37">
        <v>92.4</v>
      </c>
      <c r="I107" s="38">
        <f>IF(C107="m",LOOKUP(H107,Gewichtsklassen!$A$3:$A$1980,Gewichtsklassen!$C$3:$C$1980),0)</f>
        <v>96</v>
      </c>
      <c r="J107" s="39">
        <v>107</v>
      </c>
      <c r="K107" s="40">
        <v>130</v>
      </c>
      <c r="L107" s="40">
        <f>IF(H107&gt;0,J107+K107,0)</f>
        <v>237</v>
      </c>
      <c r="M107" s="41">
        <v>45479</v>
      </c>
      <c r="N107" s="34" t="s">
        <v>121</v>
      </c>
    </row>
    <row r="108" spans="1:14" ht="14.25" customHeight="1" x14ac:dyDescent="0.35">
      <c r="A108" s="34" t="s">
        <v>172</v>
      </c>
      <c r="B108" s="34" t="s">
        <v>152</v>
      </c>
      <c r="C108" s="35" t="s">
        <v>32</v>
      </c>
      <c r="D108" s="35">
        <v>2004</v>
      </c>
      <c r="E108" s="36" t="str">
        <f>IF(D108="","",LOOKUP(D108,Altersgruppen!$D$5:$D$93,Altersgruppen!$A$5:$A$93))</f>
        <v>Junioren</v>
      </c>
      <c r="F108" s="36" t="str">
        <f>IF(D108="","",LOOKUP(D108,Altersgruppen!$D$5:$D$93,Altersgruppen!$B$5:$B$93))</f>
        <v>e</v>
      </c>
      <c r="G108" s="34" t="s">
        <v>173</v>
      </c>
      <c r="H108" s="37">
        <v>89.7</v>
      </c>
      <c r="I108" s="38">
        <f>IF(C108="m",LOOKUP(H108,Gewichtsklassen!$A$3:$A$1980,Gewichtsklassen!$C$3:$C$1980),0)</f>
        <v>96</v>
      </c>
      <c r="J108" s="39">
        <v>95</v>
      </c>
      <c r="K108" s="40">
        <v>122</v>
      </c>
      <c r="L108" s="40">
        <f>IF(H108&gt;0,J108+K108,0)</f>
        <v>217</v>
      </c>
      <c r="M108" s="41">
        <v>45311</v>
      </c>
      <c r="N108" s="34" t="s">
        <v>121</v>
      </c>
    </row>
    <row r="109" spans="1:14" ht="14.25" customHeight="1" x14ac:dyDescent="0.35">
      <c r="A109" s="34" t="s">
        <v>161</v>
      </c>
      <c r="B109" s="34" t="s">
        <v>137</v>
      </c>
      <c r="C109" s="35" t="s">
        <v>32</v>
      </c>
      <c r="D109" s="35">
        <v>2008</v>
      </c>
      <c r="E109" s="36" t="str">
        <f>IF(D109="","",LOOKUP(D109,Altersgruppen!$D$5:$D$93,Altersgruppen!$A$5:$A$93))</f>
        <v>Jugend</v>
      </c>
      <c r="F109" s="36" t="str">
        <f>IF(D109="","",LOOKUP(D109,Altersgruppen!$D$5:$D$93,Altersgruppen!$B$5:$B$93))</f>
        <v>d</v>
      </c>
      <c r="G109" s="34" t="s">
        <v>173</v>
      </c>
      <c r="H109" s="37">
        <v>45.4</v>
      </c>
      <c r="I109" s="38">
        <f>IF(C109="m",LOOKUP(H109,Gewichtsklassen!$A$3:$A$1980,Gewichtsklassen!$C$3:$C$1980),0)</f>
        <v>49</v>
      </c>
      <c r="J109" s="39">
        <v>38</v>
      </c>
      <c r="K109" s="40">
        <v>52</v>
      </c>
      <c r="L109" s="40">
        <f>IF(H109&gt;0,J109+K109,0)</f>
        <v>90</v>
      </c>
      <c r="M109" s="41">
        <v>45633</v>
      </c>
      <c r="N109" s="34" t="s">
        <v>121</v>
      </c>
    </row>
    <row r="110" spans="1:14" ht="14.25" customHeight="1" x14ac:dyDescent="0.35">
      <c r="A110" s="34" t="s">
        <v>434</v>
      </c>
      <c r="B110" s="34" t="s">
        <v>215</v>
      </c>
      <c r="C110" s="35" t="s">
        <v>32</v>
      </c>
      <c r="D110" s="35">
        <v>2008</v>
      </c>
      <c r="E110" s="36" t="str">
        <f>IF(D110="","",LOOKUP(D110,Altersgruppen!$D$5:$D$93,Altersgruppen!$A$5:$A$93))</f>
        <v>Jugend</v>
      </c>
      <c r="F110" s="36" t="str">
        <f>IF(D110="","",LOOKUP(D110,Altersgruppen!$D$5:$D$93,Altersgruppen!$B$5:$B$93))</f>
        <v>d</v>
      </c>
      <c r="G110" s="34" t="s">
        <v>442</v>
      </c>
      <c r="H110" s="37">
        <v>53.6</v>
      </c>
      <c r="I110" s="38">
        <f>IF(C110="m",LOOKUP(H110,Gewichtsklassen!$A$3:$A$1980,Gewichtsklassen!$C$3:$C$1980),0)</f>
        <v>55</v>
      </c>
      <c r="J110" s="39">
        <v>54</v>
      </c>
      <c r="K110" s="40">
        <v>72</v>
      </c>
      <c r="L110" s="40">
        <f>IF(H110&gt;0,J110+K110,0)</f>
        <v>126</v>
      </c>
      <c r="M110" s="41">
        <v>46567</v>
      </c>
      <c r="N110" s="34" t="s">
        <v>443</v>
      </c>
    </row>
    <row r="111" spans="1:14" ht="14.25" customHeight="1" x14ac:dyDescent="0.35">
      <c r="A111" s="34" t="s">
        <v>160</v>
      </c>
      <c r="B111" s="34" t="s">
        <v>136</v>
      </c>
      <c r="C111" s="35" t="s">
        <v>32</v>
      </c>
      <c r="D111" s="35">
        <v>2008</v>
      </c>
      <c r="E111" s="36" t="str">
        <f>IF(D111="","",LOOKUP(D111,Altersgruppen!$D$5:$D$93,Altersgruppen!$A$5:$A$93))</f>
        <v>Jugend</v>
      </c>
      <c r="F111" s="36" t="str">
        <f>IF(D111="","",LOOKUP(D111,Altersgruppen!$D$5:$D$93,Altersgruppen!$B$5:$B$93))</f>
        <v>d</v>
      </c>
      <c r="G111" s="34" t="s">
        <v>173</v>
      </c>
      <c r="H111" s="37">
        <v>53.5</v>
      </c>
      <c r="I111" s="38">
        <f>IF(C111="m",LOOKUP(H111,Gewichtsklassen!$A$3:$A$1980,Gewichtsklassen!$C$3:$C$1980),0)</f>
        <v>55</v>
      </c>
      <c r="J111" s="39">
        <v>52</v>
      </c>
      <c r="K111" s="40">
        <v>64</v>
      </c>
      <c r="L111" s="40">
        <f>IF(H111&gt;0,J111+K111,0)</f>
        <v>116</v>
      </c>
      <c r="M111" s="41">
        <v>45479</v>
      </c>
      <c r="N111" s="34" t="s">
        <v>121</v>
      </c>
    </row>
    <row r="112" spans="1:14" ht="14.25" customHeight="1" x14ac:dyDescent="0.35">
      <c r="A112" s="34" t="s">
        <v>159</v>
      </c>
      <c r="B112" s="34" t="s">
        <v>135</v>
      </c>
      <c r="C112" s="35" t="s">
        <v>32</v>
      </c>
      <c r="D112" s="35">
        <v>2008</v>
      </c>
      <c r="E112" s="36" t="str">
        <f>IF(D112="","",LOOKUP(D112,Altersgruppen!$D$5:$D$93,Altersgruppen!$A$5:$A$93))</f>
        <v>Jugend</v>
      </c>
      <c r="F112" s="36" t="str">
        <f>IF(D112="","",LOOKUP(D112,Altersgruppen!$D$5:$D$93,Altersgruppen!$B$5:$B$93))</f>
        <v>d</v>
      </c>
      <c r="G112" s="34" t="s">
        <v>173</v>
      </c>
      <c r="H112" s="37">
        <v>59.9</v>
      </c>
      <c r="I112" s="38">
        <f>IF(C112="m",LOOKUP(H112,Gewichtsklassen!$A$3:$A$1980,Gewichtsklassen!$C$3:$C$1980),0)</f>
        <v>61</v>
      </c>
      <c r="J112" s="39">
        <v>71</v>
      </c>
      <c r="K112" s="40">
        <v>91</v>
      </c>
      <c r="L112" s="40">
        <f>IF(H112&gt;0,J112+K112,0)</f>
        <v>162</v>
      </c>
      <c r="M112" s="41">
        <v>45626</v>
      </c>
      <c r="N112" s="34" t="s">
        <v>96</v>
      </c>
    </row>
    <row r="113" spans="1:14" ht="14.25" customHeight="1" x14ac:dyDescent="0.35">
      <c r="A113" s="34" t="s">
        <v>434</v>
      </c>
      <c r="B113" s="34" t="s">
        <v>215</v>
      </c>
      <c r="C113" s="35" t="s">
        <v>32</v>
      </c>
      <c r="D113" s="35">
        <v>2008</v>
      </c>
      <c r="E113" s="36" t="str">
        <f>IF(D113="","",LOOKUP(D113,Altersgruppen!$D$5:$D$93,Altersgruppen!$A$5:$A$93))</f>
        <v>Jugend</v>
      </c>
      <c r="F113" s="36" t="str">
        <f>IF(D113="","",LOOKUP(D113,Altersgruppen!$D$5:$D$93,Altersgruppen!$B$5:$B$93))</f>
        <v>d</v>
      </c>
      <c r="G113" s="34" t="s">
        <v>442</v>
      </c>
      <c r="H113" s="37">
        <v>59.2</v>
      </c>
      <c r="I113" s="38">
        <f>IF(C113="m",LOOKUP(H113,Gewichtsklassen!$A$3:$A$1980,Gewichtsklassen!$C$3:$C$1980),0)</f>
        <v>61</v>
      </c>
      <c r="J113" s="39">
        <v>62</v>
      </c>
      <c r="K113" s="40">
        <v>90</v>
      </c>
      <c r="L113" s="40">
        <f>IF(H113&gt;0,J113+K113,0)</f>
        <v>152</v>
      </c>
      <c r="M113" s="41">
        <v>45626</v>
      </c>
      <c r="N113" s="34" t="s">
        <v>96</v>
      </c>
    </row>
    <row r="114" spans="1:14" ht="14.25" customHeight="1" x14ac:dyDescent="0.35">
      <c r="A114" s="34" t="s">
        <v>319</v>
      </c>
      <c r="B114" s="34" t="s">
        <v>320</v>
      </c>
      <c r="C114" s="35" t="s">
        <v>32</v>
      </c>
      <c r="D114" s="35">
        <v>2007</v>
      </c>
      <c r="E114" s="36" t="str">
        <f>IF(D114="","",LOOKUP(D114,Altersgruppen!$D$5:$D$93,Altersgruppen!$A$5:$A$93))</f>
        <v>Jugend</v>
      </c>
      <c r="F114" s="36" t="str">
        <f>IF(D114="","",LOOKUP(D114,Altersgruppen!$D$5:$D$93,Altersgruppen!$B$5:$B$93))</f>
        <v>d</v>
      </c>
      <c r="G114" s="34" t="s">
        <v>336</v>
      </c>
      <c r="H114" s="37">
        <v>66</v>
      </c>
      <c r="I114" s="38">
        <f>IF(C114="m",LOOKUP(H114,Gewichtsklassen!$A$3:$A$1980,Gewichtsklassen!$C$3:$C$1980),0)</f>
        <v>67</v>
      </c>
      <c r="J114" s="39">
        <v>96</v>
      </c>
      <c r="K114" s="40">
        <v>116</v>
      </c>
      <c r="L114" s="40">
        <f>IF(H114&gt;0,J114+K114,0)</f>
        <v>212</v>
      </c>
      <c r="M114" s="41">
        <v>45633</v>
      </c>
      <c r="N114" s="34" t="s">
        <v>94</v>
      </c>
    </row>
    <row r="115" spans="1:14" ht="14.25" customHeight="1" x14ac:dyDescent="0.35">
      <c r="A115" s="34" t="s">
        <v>207</v>
      </c>
      <c r="B115" s="34" t="s">
        <v>208</v>
      </c>
      <c r="C115" s="35" t="s">
        <v>32</v>
      </c>
      <c r="D115" s="35">
        <v>2007</v>
      </c>
      <c r="E115" s="36" t="str">
        <f>IF(D115="","",LOOKUP(D115,Altersgruppen!$D$5:$D$93,Altersgruppen!$A$5:$A$93))</f>
        <v>Jugend</v>
      </c>
      <c r="F115" s="36" t="str">
        <f>IF(D115="","",LOOKUP(D115,Altersgruppen!$D$5:$D$93,Altersgruppen!$B$5:$B$93))</f>
        <v>d</v>
      </c>
      <c r="G115" s="34" t="s">
        <v>191</v>
      </c>
      <c r="H115" s="37">
        <v>66.599999999999994</v>
      </c>
      <c r="I115" s="38">
        <f>IF(C115="m",LOOKUP(H115,Gewichtsklassen!$A$3:$A$1980,Gewichtsklassen!$C$3:$C$1980),0)</f>
        <v>67</v>
      </c>
      <c r="J115" s="39">
        <v>67</v>
      </c>
      <c r="K115" s="40">
        <v>90</v>
      </c>
      <c r="L115" s="40">
        <f>IF(H115&gt;0,J115+K115,0)</f>
        <v>157</v>
      </c>
      <c r="M115" s="41">
        <v>45584</v>
      </c>
      <c r="N115" s="34" t="s">
        <v>96</v>
      </c>
    </row>
    <row r="116" spans="1:14" ht="14.25" customHeight="1" x14ac:dyDescent="0.35">
      <c r="A116" s="34" t="s">
        <v>82</v>
      </c>
      <c r="B116" s="34" t="s">
        <v>302</v>
      </c>
      <c r="C116" s="35" t="s">
        <v>256</v>
      </c>
      <c r="D116" s="35">
        <v>2007</v>
      </c>
      <c r="E116" s="36" t="str">
        <f>IF(D116="","",LOOKUP(D116,Altersgruppen!$D$5:$D$93,Altersgruppen!$A$5:$A$93))</f>
        <v>Jugend</v>
      </c>
      <c r="F116" s="36" t="str">
        <f>IF(D116="","",LOOKUP(D116,Altersgruppen!$D$5:$D$93,Altersgruppen!$B$5:$B$93))</f>
        <v>d</v>
      </c>
      <c r="G116" s="34" t="s">
        <v>296</v>
      </c>
      <c r="H116" s="37">
        <v>64.7</v>
      </c>
      <c r="I116" s="38">
        <f>IF(C116="m",LOOKUP(H116,Gewichtsklassen!$A$3:$A$1980,Gewichtsklassen!$C$3:$C$1980),0)</f>
        <v>67</v>
      </c>
      <c r="J116" s="39">
        <v>71</v>
      </c>
      <c r="K116" s="40">
        <v>80</v>
      </c>
      <c r="L116" s="40">
        <f>IF(H116&gt;0,J116+K116,0)</f>
        <v>151</v>
      </c>
      <c r="M116" s="41">
        <v>45626</v>
      </c>
      <c r="N116" s="34" t="s">
        <v>96</v>
      </c>
    </row>
    <row r="117" spans="1:14" ht="14.25" customHeight="1" x14ac:dyDescent="0.35">
      <c r="A117" s="34" t="s">
        <v>532</v>
      </c>
      <c r="B117" s="34" t="s">
        <v>533</v>
      </c>
      <c r="C117" s="35" t="s">
        <v>32</v>
      </c>
      <c r="D117" s="35">
        <v>2008</v>
      </c>
      <c r="E117" s="36" t="str">
        <f>IF(D117="","",LOOKUP(D117,Altersgruppen!$D$5:$D$93,Altersgruppen!$A$5:$A$93))</f>
        <v>Jugend</v>
      </c>
      <c r="F117" s="36" t="str">
        <f>IF(D117="","",LOOKUP(D117,Altersgruppen!$D$5:$D$93,Altersgruppen!$B$5:$B$93))</f>
        <v>d</v>
      </c>
      <c r="G117" s="34" t="s">
        <v>358</v>
      </c>
      <c r="H117" s="37">
        <v>72.599999999999994</v>
      </c>
      <c r="I117" s="38">
        <f>IF(C117="m",LOOKUP(H117,Gewichtsklassen!$A$3:$A$1980,Gewichtsklassen!$C$3:$C$1980),0)</f>
        <v>73</v>
      </c>
      <c r="J117" s="39">
        <v>87</v>
      </c>
      <c r="K117" s="40">
        <v>105</v>
      </c>
      <c r="L117" s="40">
        <f>IF(H117&gt;0,J117+K117,0)</f>
        <v>192</v>
      </c>
      <c r="M117" s="41">
        <v>45626</v>
      </c>
      <c r="N117" s="34" t="s">
        <v>96</v>
      </c>
    </row>
    <row r="118" spans="1:14" ht="14.25" customHeight="1" x14ac:dyDescent="0.35">
      <c r="A118" s="34" t="s">
        <v>207</v>
      </c>
      <c r="B118" s="34" t="s">
        <v>208</v>
      </c>
      <c r="C118" s="35" t="s">
        <v>32</v>
      </c>
      <c r="D118" s="35">
        <v>2007</v>
      </c>
      <c r="E118" s="36" t="str">
        <f>IF(D118="","",LOOKUP(D118,Altersgruppen!$D$5:$D$93,Altersgruppen!$A$5:$A$93))</f>
        <v>Jugend</v>
      </c>
      <c r="F118" s="36" t="str">
        <f>IF(D118="","",LOOKUP(D118,Altersgruppen!$D$5:$D$93,Altersgruppen!$B$5:$B$93))</f>
        <v>d</v>
      </c>
      <c r="G118" s="34" t="s">
        <v>191</v>
      </c>
      <c r="H118" s="37">
        <v>68.400000000000006</v>
      </c>
      <c r="I118" s="38">
        <f>IF(C118="m",LOOKUP(H118,Gewichtsklassen!$A$3:$A$1980,Gewichtsklassen!$C$3:$C$1980),0)</f>
        <v>73</v>
      </c>
      <c r="J118" s="39">
        <v>83</v>
      </c>
      <c r="K118" s="40">
        <v>99</v>
      </c>
      <c r="L118" s="40">
        <f>IF(H118&gt;0,J118+K118,0)</f>
        <v>182</v>
      </c>
      <c r="M118" s="41">
        <v>45626</v>
      </c>
      <c r="N118" s="34" t="s">
        <v>96</v>
      </c>
    </row>
    <row r="119" spans="1:14" ht="14.25" customHeight="1" x14ac:dyDescent="0.35">
      <c r="A119" s="34" t="s">
        <v>373</v>
      </c>
      <c r="B119" s="34" t="s">
        <v>116</v>
      </c>
      <c r="C119" s="35" t="s">
        <v>32</v>
      </c>
      <c r="D119" s="35">
        <v>2007</v>
      </c>
      <c r="E119" s="36" t="str">
        <f>IF(D119="","",LOOKUP(D119,Altersgruppen!$D$5:$D$93,Altersgruppen!$A$5:$A$93))</f>
        <v>Jugend</v>
      </c>
      <c r="F119" s="36" t="str">
        <f>IF(D119="","",LOOKUP(D119,Altersgruppen!$D$5:$D$93,Altersgruppen!$B$5:$B$93))</f>
        <v>d</v>
      </c>
      <c r="G119" s="34" t="s">
        <v>400</v>
      </c>
      <c r="H119" s="37">
        <v>72.5</v>
      </c>
      <c r="I119" s="38">
        <f>IF(C119="m",LOOKUP(H119,Gewichtsklassen!$A$3:$A$1980,Gewichtsklassen!$C$3:$C$1980),0)</f>
        <v>73</v>
      </c>
      <c r="J119" s="39">
        <v>70</v>
      </c>
      <c r="K119" s="40">
        <v>88</v>
      </c>
      <c r="L119" s="40">
        <f>IF(H119&gt;0,J119+K119,0)</f>
        <v>158</v>
      </c>
      <c r="M119" s="41">
        <v>45584</v>
      </c>
      <c r="N119" s="34" t="s">
        <v>175</v>
      </c>
    </row>
    <row r="120" spans="1:14" ht="14.25" customHeight="1" x14ac:dyDescent="0.35">
      <c r="A120" s="34" t="s">
        <v>556</v>
      </c>
      <c r="B120" s="34" t="s">
        <v>273</v>
      </c>
      <c r="C120" s="35" t="s">
        <v>32</v>
      </c>
      <c r="D120" s="35">
        <v>2007</v>
      </c>
      <c r="E120" s="36" t="str">
        <f>IF(D120="","",LOOKUP(D120,Altersgruppen!$D$5:$D$93,Altersgruppen!$A$5:$A$93))</f>
        <v>Jugend</v>
      </c>
      <c r="F120" s="36" t="str">
        <f>IF(D120="","",LOOKUP(D120,Altersgruppen!$D$5:$D$93,Altersgruppen!$B$5:$B$93))</f>
        <v>d</v>
      </c>
      <c r="G120" s="34" t="s">
        <v>565</v>
      </c>
      <c r="H120" s="37">
        <v>80</v>
      </c>
      <c r="I120" s="38">
        <f>IF(C120="m",LOOKUP(H120,Gewichtsklassen!$A$3:$A$1980,Gewichtsklassen!$C$3:$C$1980),0)</f>
        <v>81</v>
      </c>
      <c r="J120" s="39">
        <v>85</v>
      </c>
      <c r="K120" s="40">
        <v>110</v>
      </c>
      <c r="L120" s="40">
        <f>IF(H120&gt;0,J120+K120,0)</f>
        <v>195</v>
      </c>
      <c r="M120" s="41">
        <v>45605</v>
      </c>
      <c r="N120" s="34" t="s">
        <v>98</v>
      </c>
    </row>
    <row r="121" spans="1:14" ht="14.25" customHeight="1" x14ac:dyDescent="0.35">
      <c r="A121" s="34" t="s">
        <v>559</v>
      </c>
      <c r="B121" s="34" t="s">
        <v>560</v>
      </c>
      <c r="C121" s="35" t="s">
        <v>32</v>
      </c>
      <c r="D121" s="35">
        <v>2008</v>
      </c>
      <c r="E121" s="36" t="str">
        <f>IF(D121="","",LOOKUP(D121,Altersgruppen!$D$5:$D$93,Altersgruppen!$A$5:$A$93))</f>
        <v>Jugend</v>
      </c>
      <c r="F121" s="36" t="str">
        <f>IF(D121="","",LOOKUP(D121,Altersgruppen!$D$5:$D$93,Altersgruppen!$B$5:$B$93))</f>
        <v>d</v>
      </c>
      <c r="G121" s="34" t="s">
        <v>565</v>
      </c>
      <c r="H121" s="37">
        <v>74</v>
      </c>
      <c r="I121" s="38">
        <f>IF(C121="m",LOOKUP(H121,Gewichtsklassen!$A$3:$A$1980,Gewichtsklassen!$C$3:$C$1980),0)</f>
        <v>81</v>
      </c>
      <c r="J121" s="39">
        <v>74</v>
      </c>
      <c r="K121" s="40">
        <v>95</v>
      </c>
      <c r="L121" s="40">
        <f>IF(H121&gt;0,J121+K121,0)</f>
        <v>169</v>
      </c>
      <c r="M121" s="41">
        <v>45605</v>
      </c>
      <c r="N121" s="34" t="s">
        <v>98</v>
      </c>
    </row>
    <row r="122" spans="1:14" ht="14.25" customHeight="1" x14ac:dyDescent="0.35">
      <c r="A122" s="34" t="s">
        <v>498</v>
      </c>
      <c r="B122" s="34" t="s">
        <v>499</v>
      </c>
      <c r="C122" s="35" t="s">
        <v>32</v>
      </c>
      <c r="D122" s="35">
        <v>2008</v>
      </c>
      <c r="E122" s="36" t="str">
        <f>IF(D122="","",LOOKUP(D122,Altersgruppen!$D$5:$D$93,Altersgruppen!$A$5:$A$93))</f>
        <v>Jugend</v>
      </c>
      <c r="F122" s="36" t="str">
        <f>IF(D122="","",LOOKUP(D122,Altersgruppen!$D$5:$D$93,Altersgruppen!$B$5:$B$93))</f>
        <v>d</v>
      </c>
      <c r="G122" s="34" t="s">
        <v>490</v>
      </c>
      <c r="H122" s="37">
        <v>80.400000000000006</v>
      </c>
      <c r="I122" s="38">
        <f>IF(C122="m",LOOKUP(H122,Gewichtsklassen!$A$3:$A$1980,Gewichtsklassen!$C$3:$C$1980),0)</f>
        <v>81</v>
      </c>
      <c r="J122" s="39">
        <v>65</v>
      </c>
      <c r="K122" s="40">
        <v>86</v>
      </c>
      <c r="L122" s="40">
        <f>IF(H122&gt;0,J122+K122,0)</f>
        <v>151</v>
      </c>
      <c r="M122" s="41">
        <v>45633</v>
      </c>
      <c r="N122" s="34" t="s">
        <v>252</v>
      </c>
    </row>
    <row r="123" spans="1:14" ht="14.25" customHeight="1" x14ac:dyDescent="0.35">
      <c r="A123" s="34" t="s">
        <v>323</v>
      </c>
      <c r="B123" s="34" t="s">
        <v>132</v>
      </c>
      <c r="C123" s="35" t="s">
        <v>32</v>
      </c>
      <c r="D123" s="35">
        <v>2007</v>
      </c>
      <c r="E123" s="36" t="str">
        <f>IF(D123="","",LOOKUP(D123,Altersgruppen!$D$5:$D$93,Altersgruppen!$A$5:$A$93))</f>
        <v>Jugend</v>
      </c>
      <c r="F123" s="36" t="str">
        <f>IF(D123="","",LOOKUP(D123,Altersgruppen!$D$5:$D$93,Altersgruppen!$B$5:$B$93))</f>
        <v>d</v>
      </c>
      <c r="G123" s="34" t="s">
        <v>336</v>
      </c>
      <c r="H123" s="37">
        <v>79.900000000000006</v>
      </c>
      <c r="I123" s="38">
        <f>IF(C123="m",LOOKUP(H123,Gewichtsklassen!$A$3:$A$1980,Gewichtsklassen!$C$3:$C$1980),0)</f>
        <v>81</v>
      </c>
      <c r="J123" s="39">
        <v>48</v>
      </c>
      <c r="K123" s="40">
        <v>63</v>
      </c>
      <c r="L123" s="40">
        <f>IF(H123&gt;0,J123+K123,0)</f>
        <v>111</v>
      </c>
      <c r="M123" s="41">
        <v>45325</v>
      </c>
      <c r="N123" s="34" t="s">
        <v>122</v>
      </c>
    </row>
    <row r="124" spans="1:14" ht="14.25" customHeight="1" x14ac:dyDescent="0.35">
      <c r="A124" s="34" t="s">
        <v>378</v>
      </c>
      <c r="B124" s="34" t="s">
        <v>379</v>
      </c>
      <c r="C124" s="35" t="s">
        <v>32</v>
      </c>
      <c r="D124" s="35">
        <v>2007</v>
      </c>
      <c r="E124" s="36" t="str">
        <f>IF(D124="","",LOOKUP(D124,Altersgruppen!$D$5:$D$93,Altersgruppen!$A$5:$A$93))</f>
        <v>Jugend</v>
      </c>
      <c r="F124" s="36" t="str">
        <f>IF(D124="","",LOOKUP(D124,Altersgruppen!$D$5:$D$93,Altersgruppen!$B$5:$B$93))</f>
        <v>d</v>
      </c>
      <c r="G124" s="34" t="s">
        <v>400</v>
      </c>
      <c r="H124" s="37">
        <v>77.900000000000006</v>
      </c>
      <c r="I124" s="38">
        <f>IF(C124="m",LOOKUP(H124,Gewichtsklassen!$A$3:$A$1980,Gewichtsklassen!$C$3:$C$1980),0)</f>
        <v>81</v>
      </c>
      <c r="J124" s="39">
        <v>44</v>
      </c>
      <c r="K124" s="40">
        <v>54</v>
      </c>
      <c r="L124" s="40">
        <f>IF(H124&gt;0,J124+K124,0)</f>
        <v>98</v>
      </c>
      <c r="M124" s="41">
        <v>45312</v>
      </c>
      <c r="N124" s="34" t="s">
        <v>121</v>
      </c>
    </row>
    <row r="125" spans="1:14" ht="14.25" customHeight="1" x14ac:dyDescent="0.35">
      <c r="A125" s="34" t="s">
        <v>500</v>
      </c>
      <c r="B125" s="34" t="s">
        <v>501</v>
      </c>
      <c r="C125" s="35" t="s">
        <v>32</v>
      </c>
      <c r="D125" s="35">
        <v>2008</v>
      </c>
      <c r="E125" s="36" t="str">
        <f>IF(D125="","",LOOKUP(D125,Altersgruppen!$D$5:$D$93,Altersgruppen!$A$5:$A$93))</f>
        <v>Jugend</v>
      </c>
      <c r="F125" s="36" t="str">
        <f>IF(D125="","",LOOKUP(D125,Altersgruppen!$D$5:$D$93,Altersgruppen!$B$5:$B$93))</f>
        <v>d</v>
      </c>
      <c r="G125" s="34" t="s">
        <v>490</v>
      </c>
      <c r="H125" s="37">
        <v>84.8</v>
      </c>
      <c r="I125" s="38">
        <f>IF(C125="m",LOOKUP(H125,Gewichtsklassen!$A$3:$A$1980,Gewichtsklassen!$C$3:$C$1980),0)</f>
        <v>89</v>
      </c>
      <c r="J125" s="39">
        <v>97</v>
      </c>
      <c r="K125" s="40">
        <v>123</v>
      </c>
      <c r="L125" s="40">
        <f>IF(H125&gt;0,J125+K125,0)</f>
        <v>220</v>
      </c>
      <c r="M125" s="41">
        <v>45479</v>
      </c>
      <c r="N125" s="34" t="s">
        <v>121</v>
      </c>
    </row>
    <row r="126" spans="1:14" ht="14.25" customHeight="1" x14ac:dyDescent="0.35">
      <c r="A126" s="34" t="s">
        <v>105</v>
      </c>
      <c r="B126" s="34" t="s">
        <v>106</v>
      </c>
      <c r="C126" s="35" t="s">
        <v>32</v>
      </c>
      <c r="D126" s="35">
        <v>2008</v>
      </c>
      <c r="E126" s="36" t="str">
        <f>IF(D126="","",LOOKUP(D126,Altersgruppen!$D$5:$D$93,Altersgruppen!$A$5:$A$93))</f>
        <v>Jugend</v>
      </c>
      <c r="F126" s="36" t="str">
        <f>IF(D126="","",LOOKUP(D126,Altersgruppen!$D$5:$D$93,Altersgruppen!$B$5:$B$93))</f>
        <v>d</v>
      </c>
      <c r="G126" s="34" t="s">
        <v>90</v>
      </c>
      <c r="H126" s="37">
        <v>81.5</v>
      </c>
      <c r="I126" s="38">
        <f>IF(C126="m",LOOKUP(H126,Gewichtsklassen!$A$3:$A$1980,Gewichtsklassen!$C$3:$C$1980),0)</f>
        <v>89</v>
      </c>
      <c r="J126" s="39">
        <v>92</v>
      </c>
      <c r="K126" s="40">
        <v>117</v>
      </c>
      <c r="L126" s="40">
        <f>IF(H126&gt;0,J126+K126,0)</f>
        <v>209</v>
      </c>
      <c r="M126" s="41">
        <v>45368</v>
      </c>
      <c r="N126" s="34" t="s">
        <v>96</v>
      </c>
    </row>
    <row r="127" spans="1:14" ht="14.25" customHeight="1" x14ac:dyDescent="0.35">
      <c r="A127" s="34" t="s">
        <v>374</v>
      </c>
      <c r="B127" s="34" t="s">
        <v>375</v>
      </c>
      <c r="C127" s="35" t="s">
        <v>32</v>
      </c>
      <c r="D127" s="35">
        <v>2007</v>
      </c>
      <c r="E127" s="36" t="str">
        <f>IF(D127="","",LOOKUP(D127,Altersgruppen!$D$5:$D$93,Altersgruppen!$A$5:$A$93))</f>
        <v>Jugend</v>
      </c>
      <c r="F127" s="36" t="str">
        <f>IF(D127="","",LOOKUP(D127,Altersgruppen!$D$5:$D$93,Altersgruppen!$B$5:$B$93))</f>
        <v>d</v>
      </c>
      <c r="G127" s="34" t="s">
        <v>400</v>
      </c>
      <c r="H127" s="37">
        <v>83.8</v>
      </c>
      <c r="I127" s="38">
        <f>IF(C127="m",LOOKUP(H127,Gewichtsklassen!$A$3:$A$1980,Gewichtsklassen!$C$3:$C$1980),0)</f>
        <v>89</v>
      </c>
      <c r="J127" s="39">
        <v>92</v>
      </c>
      <c r="K127" s="40">
        <v>114</v>
      </c>
      <c r="L127" s="40">
        <f>IF(H127&gt;0,J127+K127,0)</f>
        <v>206</v>
      </c>
      <c r="M127" s="41">
        <v>45312</v>
      </c>
      <c r="N127" s="34" t="s">
        <v>121</v>
      </c>
    </row>
    <row r="128" spans="1:14" ht="14.25" customHeight="1" x14ac:dyDescent="0.35">
      <c r="A128" s="34" t="s">
        <v>300</v>
      </c>
      <c r="B128" s="34" t="s">
        <v>301</v>
      </c>
      <c r="C128" s="35" t="s">
        <v>256</v>
      </c>
      <c r="D128" s="35">
        <v>2007</v>
      </c>
      <c r="E128" s="36" t="str">
        <f>IF(D128="","",LOOKUP(D128,Altersgruppen!$D$5:$D$93,Altersgruppen!$A$5:$A$93))</f>
        <v>Jugend</v>
      </c>
      <c r="F128" s="36" t="str">
        <f>IF(D128="","",LOOKUP(D128,Altersgruppen!$D$5:$D$93,Altersgruppen!$B$5:$B$93))</f>
        <v>d</v>
      </c>
      <c r="G128" s="34" t="s">
        <v>296</v>
      </c>
      <c r="H128" s="37">
        <v>95.5</v>
      </c>
      <c r="I128" s="38">
        <f>IF(C128="m",LOOKUP(H128,Gewichtsklassen!$A$3:$A$1980,Gewichtsklassen!$C$3:$C$1980),0)</f>
        <v>96</v>
      </c>
      <c r="J128" s="39">
        <v>98</v>
      </c>
      <c r="K128" s="40">
        <v>121</v>
      </c>
      <c r="L128" s="40">
        <f>IF(H128&gt;0,J128+K128,0)</f>
        <v>219</v>
      </c>
      <c r="M128" s="41">
        <v>45619</v>
      </c>
      <c r="N128" s="34" t="s">
        <v>122</v>
      </c>
    </row>
    <row r="129" spans="1:14" ht="14.25" customHeight="1" x14ac:dyDescent="0.35">
      <c r="A129" s="34" t="s">
        <v>158</v>
      </c>
      <c r="B129" s="34" t="s">
        <v>134</v>
      </c>
      <c r="C129" s="35" t="s">
        <v>32</v>
      </c>
      <c r="D129" s="35">
        <v>2007</v>
      </c>
      <c r="E129" s="36" t="str">
        <f>IF(D129="","",LOOKUP(D129,Altersgruppen!$D$5:$D$93,Altersgruppen!$A$5:$A$93))</f>
        <v>Jugend</v>
      </c>
      <c r="F129" s="36" t="str">
        <f>IF(D129="","",LOOKUP(D129,Altersgruppen!$D$5:$D$93,Altersgruppen!$B$5:$B$93))</f>
        <v>d</v>
      </c>
      <c r="G129" s="34" t="s">
        <v>173</v>
      </c>
      <c r="H129" s="37">
        <v>94.7</v>
      </c>
      <c r="I129" s="38">
        <f>IF(C129="m",LOOKUP(H129,Gewichtsklassen!$A$3:$A$1980,Gewichtsklassen!$C$3:$C$1980),0)</f>
        <v>96</v>
      </c>
      <c r="J129" s="39">
        <v>93</v>
      </c>
      <c r="K129" s="40">
        <v>108</v>
      </c>
      <c r="L129" s="40">
        <f>IF(H129&gt;0,J129+K129,0)</f>
        <v>201</v>
      </c>
      <c r="M129" s="41">
        <v>45626</v>
      </c>
      <c r="N129" s="34" t="s">
        <v>96</v>
      </c>
    </row>
    <row r="130" spans="1:14" ht="14.25" customHeight="1" x14ac:dyDescent="0.35">
      <c r="A130" s="34" t="s">
        <v>376</v>
      </c>
      <c r="B130" s="34" t="s">
        <v>377</v>
      </c>
      <c r="C130" s="35" t="s">
        <v>32</v>
      </c>
      <c r="D130" s="35">
        <v>2007</v>
      </c>
      <c r="E130" s="36" t="str">
        <f>IF(D130="","",LOOKUP(D130,Altersgruppen!$D$5:$D$93,Altersgruppen!$A$5:$A$93))</f>
        <v>Jugend</v>
      </c>
      <c r="F130" s="36" t="str">
        <f>IF(D130="","",LOOKUP(D130,Altersgruppen!$D$5:$D$93,Altersgruppen!$B$5:$B$93))</f>
        <v>d</v>
      </c>
      <c r="G130" s="34" t="s">
        <v>400</v>
      </c>
      <c r="H130" s="37">
        <v>91</v>
      </c>
      <c r="I130" s="38">
        <f>IF(C130="m",LOOKUP(H130,Gewichtsklassen!$A$3:$A$1980,Gewichtsklassen!$C$3:$C$1980),0)</f>
        <v>96</v>
      </c>
      <c r="J130" s="39">
        <v>75</v>
      </c>
      <c r="K130" s="40">
        <v>93</v>
      </c>
      <c r="L130" s="40">
        <f>IF(H130&gt;0,J130+K130,0)</f>
        <v>168</v>
      </c>
      <c r="M130" s="41">
        <v>45641</v>
      </c>
      <c r="N130" s="34" t="s">
        <v>175</v>
      </c>
    </row>
    <row r="131" spans="1:14" ht="14.25" customHeight="1" x14ac:dyDescent="0.35">
      <c r="A131" s="34" t="s">
        <v>66</v>
      </c>
      <c r="B131" s="34" t="s">
        <v>107</v>
      </c>
      <c r="C131" s="35" t="s">
        <v>32</v>
      </c>
      <c r="D131" s="35">
        <v>2007</v>
      </c>
      <c r="E131" s="36" t="str">
        <f>IF(D131="","",LOOKUP(D131,Altersgruppen!$D$5:$D$93,Altersgruppen!$A$5:$A$93))</f>
        <v>Jugend</v>
      </c>
      <c r="F131" s="36" t="str">
        <f>IF(D131="","",LOOKUP(D131,Altersgruppen!$D$5:$D$93,Altersgruppen!$B$5:$B$93))</f>
        <v>d</v>
      </c>
      <c r="G131" s="34" t="s">
        <v>90</v>
      </c>
      <c r="H131" s="37">
        <v>103.8</v>
      </c>
      <c r="I131" s="38">
        <f>IF(C131="m",LOOKUP(H131,Gewichtsklassen!$A$3:$A$1980,Gewichtsklassen!$C$3:$C$1980),0)</f>
        <v>109</v>
      </c>
      <c r="J131" s="39">
        <v>90</v>
      </c>
      <c r="K131" s="40">
        <v>105</v>
      </c>
      <c r="L131" s="40">
        <f>IF(H131&gt;0,J131+K131,0)</f>
        <v>195</v>
      </c>
      <c r="M131" s="41">
        <v>45353</v>
      </c>
      <c r="N131" s="34" t="s">
        <v>94</v>
      </c>
    </row>
    <row r="132" spans="1:14" ht="14.25" customHeight="1" x14ac:dyDescent="0.35">
      <c r="A132" s="34" t="s">
        <v>368</v>
      </c>
      <c r="B132" s="34" t="s">
        <v>372</v>
      </c>
      <c r="C132" s="35" t="s">
        <v>32</v>
      </c>
      <c r="D132" s="35">
        <v>2008</v>
      </c>
      <c r="E132" s="36" t="str">
        <f>IF(D132="","",LOOKUP(D132,Altersgruppen!$D$5:$D$93,Altersgruppen!$A$5:$A$93))</f>
        <v>Jugend</v>
      </c>
      <c r="F132" s="36" t="str">
        <f>IF(D132="","",LOOKUP(D132,Altersgruppen!$D$5:$D$93,Altersgruppen!$B$5:$B$93))</f>
        <v>d</v>
      </c>
      <c r="G132" s="34" t="s">
        <v>400</v>
      </c>
      <c r="H132" s="37">
        <v>109.6</v>
      </c>
      <c r="I132" s="38" t="str">
        <f>IF(C132="m",LOOKUP(H132,Gewichtsklassen!$A$3:$A$1980,Gewichtsklassen!$C$3:$C$1980),0)</f>
        <v>ü109</v>
      </c>
      <c r="J132" s="39">
        <v>105</v>
      </c>
      <c r="K132" s="40">
        <v>137</v>
      </c>
      <c r="L132" s="40">
        <f>IF(H132&gt;0,J132+K132,0)</f>
        <v>242</v>
      </c>
      <c r="M132" s="41">
        <v>45633</v>
      </c>
      <c r="N132" s="34" t="s">
        <v>402</v>
      </c>
    </row>
    <row r="133" spans="1:14" ht="14.25" customHeight="1" x14ac:dyDescent="0.35">
      <c r="A133" s="34" t="s">
        <v>264</v>
      </c>
      <c r="B133" s="34" t="s">
        <v>265</v>
      </c>
      <c r="C133" s="35" t="s">
        <v>32</v>
      </c>
      <c r="D133" s="35">
        <v>2010</v>
      </c>
      <c r="E133" s="36" t="str">
        <f>IF(D133="","",LOOKUP(D133,Altersgruppen!$D$5:$D$93,Altersgruppen!$A$5:$A$93))</f>
        <v>Schüler</v>
      </c>
      <c r="F133" s="36" t="str">
        <f>IF(D133="","",LOOKUP(D133,Altersgruppen!$D$5:$D$93,Altersgruppen!$B$5:$B$93))</f>
        <v>c</v>
      </c>
      <c r="G133" s="34" t="s">
        <v>251</v>
      </c>
      <c r="H133" s="37">
        <v>28.2</v>
      </c>
      <c r="I133" s="38">
        <f>IF(C133="m",LOOKUP(H133,Gewichtsklassen!$A$3:$A$1980,Gewichtsklassen!$C$3:$C$1980),0)</f>
        <v>30</v>
      </c>
      <c r="J133" s="39">
        <v>23</v>
      </c>
      <c r="K133" s="40">
        <v>28</v>
      </c>
      <c r="L133" s="40">
        <f>IF(H133&gt;0,J133+K133,0)</f>
        <v>51</v>
      </c>
      <c r="M133" s="41">
        <v>45493</v>
      </c>
      <c r="N133" s="34" t="s">
        <v>175</v>
      </c>
    </row>
    <row r="134" spans="1:14" ht="14.25" customHeight="1" x14ac:dyDescent="0.35">
      <c r="A134" s="34" t="s">
        <v>260</v>
      </c>
      <c r="B134" s="34" t="s">
        <v>261</v>
      </c>
      <c r="C134" s="35" t="s">
        <v>32</v>
      </c>
      <c r="D134" s="35">
        <v>2010</v>
      </c>
      <c r="E134" s="36" t="str">
        <f>IF(D134="","",LOOKUP(D134,Altersgruppen!$D$5:$D$93,Altersgruppen!$A$5:$A$93))</f>
        <v>Schüler</v>
      </c>
      <c r="F134" s="36" t="str">
        <f>IF(D134="","",LOOKUP(D134,Altersgruppen!$D$5:$D$93,Altersgruppen!$B$5:$B$93))</f>
        <v>c</v>
      </c>
      <c r="G134" s="34" t="s">
        <v>251</v>
      </c>
      <c r="H134" s="37">
        <v>32.1</v>
      </c>
      <c r="I134" s="38">
        <f>IF(C134="m",LOOKUP(H134,Gewichtsklassen!$A$3:$A$1980,Gewichtsklassen!$C$3:$C$1980),0)</f>
        <v>35</v>
      </c>
      <c r="J134" s="39">
        <v>19</v>
      </c>
      <c r="K134" s="40">
        <v>26</v>
      </c>
      <c r="L134" s="40">
        <f>IF(H134&gt;0,J134+K134,0)</f>
        <v>45</v>
      </c>
      <c r="M134" s="41">
        <v>45627</v>
      </c>
      <c r="N134" s="34" t="s">
        <v>93</v>
      </c>
    </row>
    <row r="135" spans="1:14" ht="14.25" customHeight="1" x14ac:dyDescent="0.35">
      <c r="A135" s="34" t="s">
        <v>262</v>
      </c>
      <c r="B135" s="34" t="s">
        <v>263</v>
      </c>
      <c r="C135" s="35" t="s">
        <v>32</v>
      </c>
      <c r="D135" s="35">
        <v>2010</v>
      </c>
      <c r="E135" s="36" t="str">
        <f>IF(D135="","",LOOKUP(D135,Altersgruppen!$D$5:$D$93,Altersgruppen!$A$5:$A$93))</f>
        <v>Schüler</v>
      </c>
      <c r="F135" s="36" t="str">
        <f>IF(D135="","",LOOKUP(D135,Altersgruppen!$D$5:$D$93,Altersgruppen!$B$5:$B$93))</f>
        <v>c</v>
      </c>
      <c r="G135" s="34" t="s">
        <v>251</v>
      </c>
      <c r="H135" s="37">
        <v>38.4</v>
      </c>
      <c r="I135" s="38">
        <f>IF(C135="m",LOOKUP(H135,Gewichtsklassen!$A$3:$A$1980,Gewichtsklassen!$C$3:$C$1980),0)</f>
        <v>40</v>
      </c>
      <c r="J135" s="39">
        <v>24</v>
      </c>
      <c r="K135" s="40">
        <v>31</v>
      </c>
      <c r="L135" s="40">
        <f>IF(H135&gt;0,J135+K135,0)</f>
        <v>55</v>
      </c>
      <c r="M135" s="41">
        <v>45627</v>
      </c>
      <c r="N135" s="34" t="s">
        <v>93</v>
      </c>
    </row>
    <row r="136" spans="1:14" ht="14.25" customHeight="1" x14ac:dyDescent="0.35">
      <c r="A136" s="34" t="s">
        <v>162</v>
      </c>
      <c r="B136" s="34" t="s">
        <v>138</v>
      </c>
      <c r="C136" s="35" t="s">
        <v>32</v>
      </c>
      <c r="D136" s="35">
        <v>2009</v>
      </c>
      <c r="E136" s="36" t="str">
        <f>IF(D136="","",LOOKUP(D136,Altersgruppen!$D$5:$D$93,Altersgruppen!$A$5:$A$93))</f>
        <v>Schüler</v>
      </c>
      <c r="F136" s="36" t="str">
        <f>IF(D136="","",LOOKUP(D136,Altersgruppen!$D$5:$D$93,Altersgruppen!$B$5:$B$93))</f>
        <v>c</v>
      </c>
      <c r="G136" s="34" t="s">
        <v>173</v>
      </c>
      <c r="H136" s="37">
        <v>43.5</v>
      </c>
      <c r="I136" s="38">
        <f>IF(C136="m",LOOKUP(H136,Gewichtsklassen!$A$3:$A$1980,Gewichtsklassen!$C$3:$C$1980),0)</f>
        <v>45</v>
      </c>
      <c r="J136" s="39">
        <v>52</v>
      </c>
      <c r="K136" s="40">
        <v>63</v>
      </c>
      <c r="L136" s="40">
        <f>IF(H136&gt;0,J136+K136,0)</f>
        <v>115</v>
      </c>
      <c r="M136" s="41">
        <v>45633</v>
      </c>
      <c r="N136" s="34" t="s">
        <v>121</v>
      </c>
    </row>
    <row r="137" spans="1:14" ht="14.25" customHeight="1" x14ac:dyDescent="0.35">
      <c r="A137" s="34" t="s">
        <v>161</v>
      </c>
      <c r="B137" s="34" t="s">
        <v>140</v>
      </c>
      <c r="C137" s="35" t="s">
        <v>32</v>
      </c>
      <c r="D137" s="35">
        <v>2010</v>
      </c>
      <c r="E137" s="36" t="str">
        <f>IF(D137="","",LOOKUP(D137,Altersgruppen!$D$5:$D$93,Altersgruppen!$A$5:$A$93))</f>
        <v>Schüler</v>
      </c>
      <c r="F137" s="36" t="str">
        <f>IF(D137="","",LOOKUP(D137,Altersgruppen!$D$5:$D$93,Altersgruppen!$B$5:$B$93))</f>
        <v>c</v>
      </c>
      <c r="G137" s="34" t="s">
        <v>173</v>
      </c>
      <c r="H137" s="37">
        <v>40.5</v>
      </c>
      <c r="I137" s="38">
        <f>IF(C137="m",LOOKUP(H137,Gewichtsklassen!$A$3:$A$1980,Gewichtsklassen!$C$3:$C$1980),0)</f>
        <v>45</v>
      </c>
      <c r="J137" s="39">
        <v>26</v>
      </c>
      <c r="K137" s="40">
        <v>32</v>
      </c>
      <c r="L137" s="40">
        <f>IF(H137&gt;0,J137+K137,0)</f>
        <v>58</v>
      </c>
      <c r="M137" s="41">
        <v>45493</v>
      </c>
      <c r="N137" s="34" t="s">
        <v>175</v>
      </c>
    </row>
    <row r="138" spans="1:14" ht="14.25" customHeight="1" x14ac:dyDescent="0.35">
      <c r="A138" s="34" t="s">
        <v>531</v>
      </c>
      <c r="B138" s="34" t="s">
        <v>314</v>
      </c>
      <c r="C138" s="35" t="s">
        <v>32</v>
      </c>
      <c r="D138" s="35">
        <v>2009</v>
      </c>
      <c r="E138" s="36" t="str">
        <f>IF(D138="","",LOOKUP(D138,Altersgruppen!$D$5:$D$93,Altersgruppen!$A$5:$A$93))</f>
        <v>Schüler</v>
      </c>
      <c r="F138" s="36" t="str">
        <f>IF(D138="","",LOOKUP(D138,Altersgruppen!$D$5:$D$93,Altersgruppen!$B$5:$B$93))</f>
        <v>c</v>
      </c>
      <c r="G138" s="34" t="s">
        <v>358</v>
      </c>
      <c r="H138" s="37">
        <v>49</v>
      </c>
      <c r="I138" s="38">
        <f>IF(C138="m",LOOKUP(H138,Gewichtsklassen!$A$3:$A$1980,Gewichtsklassen!$C$3:$C$1980),0)</f>
        <v>49</v>
      </c>
      <c r="J138" s="39">
        <v>57</v>
      </c>
      <c r="K138" s="40">
        <v>68</v>
      </c>
      <c r="L138" s="40">
        <f>IF(H138&gt;0,J138+K138,0)</f>
        <v>125</v>
      </c>
      <c r="M138" s="41">
        <v>45644</v>
      </c>
      <c r="N138" s="34" t="s">
        <v>534</v>
      </c>
    </row>
    <row r="139" spans="1:14" ht="14.25" customHeight="1" x14ac:dyDescent="0.35">
      <c r="A139" s="34" t="s">
        <v>432</v>
      </c>
      <c r="B139" s="34" t="s">
        <v>433</v>
      </c>
      <c r="C139" s="35" t="s">
        <v>32</v>
      </c>
      <c r="D139" s="35">
        <v>2009</v>
      </c>
      <c r="E139" s="36" t="str">
        <f>IF(D139="","",LOOKUP(D139,Altersgruppen!$D$5:$D$93,Altersgruppen!$A$5:$A$93))</f>
        <v>Schüler</v>
      </c>
      <c r="F139" s="36" t="str">
        <f>IF(D139="","",LOOKUP(D139,Altersgruppen!$D$5:$D$93,Altersgruppen!$B$5:$B$93))</f>
        <v>c</v>
      </c>
      <c r="G139" s="34" t="s">
        <v>442</v>
      </c>
      <c r="H139" s="37">
        <v>48.5</v>
      </c>
      <c r="I139" s="38">
        <f>IF(C139="m",LOOKUP(H139,Gewichtsklassen!$A$3:$A$1980,Gewichtsklassen!$C$3:$C$1980),0)</f>
        <v>49</v>
      </c>
      <c r="J139" s="39">
        <v>35</v>
      </c>
      <c r="K139" s="40">
        <v>46</v>
      </c>
      <c r="L139" s="40">
        <f>IF(H139&gt;0,J139+K139,0)</f>
        <v>81</v>
      </c>
      <c r="M139" s="41">
        <v>45556</v>
      </c>
      <c r="N139" s="34" t="s">
        <v>97</v>
      </c>
    </row>
    <row r="140" spans="1:14" ht="14.25" customHeight="1" x14ac:dyDescent="0.35">
      <c r="A140" s="34" t="s">
        <v>311</v>
      </c>
      <c r="B140" s="34" t="s">
        <v>312</v>
      </c>
      <c r="C140" s="35" t="s">
        <v>32</v>
      </c>
      <c r="D140" s="35">
        <v>2010</v>
      </c>
      <c r="E140" s="36" t="str">
        <f>IF(D140="","",LOOKUP(D140,Altersgruppen!$D$5:$D$93,Altersgruppen!$A$5:$A$93))</f>
        <v>Schüler</v>
      </c>
      <c r="F140" s="36" t="str">
        <f>IF(D140="","",LOOKUP(D140,Altersgruppen!$D$5:$D$93,Altersgruppen!$B$5:$B$93))</f>
        <v>c</v>
      </c>
      <c r="G140" s="34" t="s">
        <v>336</v>
      </c>
      <c r="H140" s="37">
        <v>54.6</v>
      </c>
      <c r="I140" s="38">
        <f>IF(C140="m",LOOKUP(H140,Gewichtsklassen!$A$3:$A$1980,Gewichtsklassen!$C$3:$C$1980),0)</f>
        <v>55</v>
      </c>
      <c r="J140" s="39">
        <v>58</v>
      </c>
      <c r="K140" s="40">
        <v>73</v>
      </c>
      <c r="L140" s="40">
        <f>IF(H140&gt;0,J140+K140,0)</f>
        <v>131</v>
      </c>
      <c r="M140" s="41">
        <v>45625</v>
      </c>
      <c r="N140" s="34" t="s">
        <v>96</v>
      </c>
    </row>
    <row r="141" spans="1:14" ht="14.25" customHeight="1" x14ac:dyDescent="0.35">
      <c r="A141" s="34" t="s">
        <v>430</v>
      </c>
      <c r="B141" s="34" t="s">
        <v>431</v>
      </c>
      <c r="C141" s="35" t="s">
        <v>32</v>
      </c>
      <c r="D141" s="35">
        <v>2010</v>
      </c>
      <c r="E141" s="36" t="str">
        <f>IF(D141="","",LOOKUP(D141,Altersgruppen!$D$5:$D$93,Altersgruppen!$A$5:$A$93))</f>
        <v>Schüler</v>
      </c>
      <c r="F141" s="36" t="str">
        <f>IF(D141="","",LOOKUP(D141,Altersgruppen!$D$5:$D$93,Altersgruppen!$B$5:$B$93))</f>
        <v>c</v>
      </c>
      <c r="G141" s="34" t="s">
        <v>442</v>
      </c>
      <c r="H141" s="37">
        <v>54.4</v>
      </c>
      <c r="I141" s="38">
        <f>IF(C141="m",LOOKUP(H141,Gewichtsklassen!$A$3:$A$1980,Gewichtsklassen!$C$3:$C$1980),0)</f>
        <v>55</v>
      </c>
      <c r="J141" s="39">
        <v>53</v>
      </c>
      <c r="K141" s="40">
        <v>67</v>
      </c>
      <c r="L141" s="40">
        <f>IF(H141&gt;0,J141+K141,0)</f>
        <v>120</v>
      </c>
      <c r="M141" s="41">
        <v>45457</v>
      </c>
      <c r="N141" s="34" t="s">
        <v>128</v>
      </c>
    </row>
    <row r="142" spans="1:14" ht="14.25" customHeight="1" x14ac:dyDescent="0.35">
      <c r="A142" s="34" t="s">
        <v>461</v>
      </c>
      <c r="B142" s="34" t="s">
        <v>462</v>
      </c>
      <c r="C142" s="35" t="s">
        <v>32</v>
      </c>
      <c r="D142" s="35">
        <v>2010</v>
      </c>
      <c r="E142" s="36" t="str">
        <f>IF(D142="","",LOOKUP(D142,Altersgruppen!$D$5:$D$93,Altersgruppen!$A$5:$A$93))</f>
        <v>Schüler</v>
      </c>
      <c r="F142" s="36" t="str">
        <f>IF(D142="","",LOOKUP(D142,Altersgruppen!$D$5:$D$93,Altersgruppen!$B$5:$B$93))</f>
        <v>c</v>
      </c>
      <c r="G142" s="34" t="s">
        <v>459</v>
      </c>
      <c r="H142" s="37">
        <v>54</v>
      </c>
      <c r="I142" s="38">
        <f>IF(C142="m",LOOKUP(H142,Gewichtsklassen!$A$3:$A$1980,Gewichtsklassen!$C$3:$C$1980),0)</f>
        <v>55</v>
      </c>
      <c r="J142" s="39">
        <v>23</v>
      </c>
      <c r="K142" s="40">
        <v>27</v>
      </c>
      <c r="L142" s="40">
        <f>IF(H142&gt;0,J142+K142,0)</f>
        <v>50</v>
      </c>
      <c r="M142" s="41">
        <v>45493</v>
      </c>
      <c r="N142" s="34" t="s">
        <v>175</v>
      </c>
    </row>
    <row r="143" spans="1:14" ht="14.25" customHeight="1" x14ac:dyDescent="0.35">
      <c r="A143" s="34" t="s">
        <v>125</v>
      </c>
      <c r="B143" s="34" t="s">
        <v>126</v>
      </c>
      <c r="C143" s="35" t="s">
        <v>32</v>
      </c>
      <c r="D143" s="35">
        <v>2010</v>
      </c>
      <c r="E143" s="36" t="str">
        <f>IF(D143="","",LOOKUP(D143,Altersgruppen!$D$5:$D$93,Altersgruppen!$A$5:$A$93))</f>
        <v>Schüler</v>
      </c>
      <c r="F143" s="36" t="str">
        <f>IF(D143="","",LOOKUP(D143,Altersgruppen!$D$5:$D$93,Altersgruppen!$B$5:$B$93))</f>
        <v>c</v>
      </c>
      <c r="G143" s="34" t="s">
        <v>127</v>
      </c>
      <c r="H143" s="37">
        <v>57.8</v>
      </c>
      <c r="I143" s="38">
        <f>IF(C143="m",LOOKUP(H143,Gewichtsklassen!$A$3:$A$1980,Gewichtsklassen!$C$3:$C$1980),0)</f>
        <v>61</v>
      </c>
      <c r="J143" s="39">
        <v>74</v>
      </c>
      <c r="K143" s="40">
        <v>87</v>
      </c>
      <c r="L143" s="40">
        <f>IF(H143&gt;0,J143+K143,0)</f>
        <v>161</v>
      </c>
      <c r="M143" s="41">
        <v>45625</v>
      </c>
      <c r="N143" s="34" t="s">
        <v>96</v>
      </c>
    </row>
    <row r="144" spans="1:14" ht="14.25" customHeight="1" x14ac:dyDescent="0.35">
      <c r="A144" s="34" t="s">
        <v>430</v>
      </c>
      <c r="B144" s="34" t="s">
        <v>431</v>
      </c>
      <c r="C144" s="35" t="s">
        <v>32</v>
      </c>
      <c r="D144" s="35">
        <v>2010</v>
      </c>
      <c r="E144" s="36" t="str">
        <f>IF(D144="","",LOOKUP(D144,Altersgruppen!$D$5:$D$93,Altersgruppen!$A$5:$A$93))</f>
        <v>Schüler</v>
      </c>
      <c r="F144" s="36" t="str">
        <f>IF(D144="","",LOOKUP(D144,Altersgruppen!$D$5:$D$93,Altersgruppen!$B$5:$B$93))</f>
        <v>c</v>
      </c>
      <c r="G144" s="34" t="s">
        <v>442</v>
      </c>
      <c r="H144" s="37">
        <v>58.7</v>
      </c>
      <c r="I144" s="38">
        <f>IF(C144="m",LOOKUP(H144,Gewichtsklassen!$A$3:$A$1980,Gewichtsklassen!$C$3:$C$1980),0)</f>
        <v>61</v>
      </c>
      <c r="J144" s="39">
        <v>64</v>
      </c>
      <c r="K144" s="40">
        <v>76</v>
      </c>
      <c r="L144" s="40">
        <f>IF(H144&gt;0,J144+K144,0)</f>
        <v>140</v>
      </c>
      <c r="M144" s="41">
        <v>45625</v>
      </c>
      <c r="N144" s="34" t="s">
        <v>96</v>
      </c>
    </row>
    <row r="145" spans="1:14" ht="14.25" customHeight="1" x14ac:dyDescent="0.35">
      <c r="A145" s="34" t="s">
        <v>368</v>
      </c>
      <c r="B145" s="34" t="s">
        <v>369</v>
      </c>
      <c r="C145" s="35" t="s">
        <v>32</v>
      </c>
      <c r="D145" s="35">
        <v>2010</v>
      </c>
      <c r="E145" s="36" t="str">
        <f>IF(D145="","",LOOKUP(D145,Altersgruppen!$D$5:$D$93,Altersgruppen!$A$5:$A$93))</f>
        <v>Schüler</v>
      </c>
      <c r="F145" s="36" t="str">
        <f>IF(D145="","",LOOKUP(D145,Altersgruppen!$D$5:$D$93,Altersgruppen!$B$5:$B$93))</f>
        <v>c</v>
      </c>
      <c r="G145" s="34" t="s">
        <v>400</v>
      </c>
      <c r="H145" s="37">
        <v>59.3</v>
      </c>
      <c r="I145" s="38">
        <f>IF(C145="m",LOOKUP(H145,Gewichtsklassen!$A$3:$A$1980,Gewichtsklassen!$C$3:$C$1980),0)</f>
        <v>61</v>
      </c>
      <c r="J145" s="39">
        <v>62</v>
      </c>
      <c r="K145" s="40">
        <v>75</v>
      </c>
      <c r="L145" s="40">
        <f>IF(H145&gt;0,J145+K145,0)</f>
        <v>137</v>
      </c>
      <c r="M145" s="41">
        <v>45641</v>
      </c>
      <c r="N145" s="34" t="s">
        <v>175</v>
      </c>
    </row>
    <row r="146" spans="1:14" x14ac:dyDescent="0.35">
      <c r="A146" s="34" t="s">
        <v>207</v>
      </c>
      <c r="B146" s="34" t="s">
        <v>215</v>
      </c>
      <c r="C146" s="35" t="s">
        <v>32</v>
      </c>
      <c r="D146" s="35">
        <v>2010</v>
      </c>
      <c r="E146" s="36" t="str">
        <f>IF(D146="","",LOOKUP(D146,Altersgruppen!$D$5:$D$93,Altersgruppen!$A$5:$A$93))</f>
        <v>Schüler</v>
      </c>
      <c r="F146" s="36" t="str">
        <f>IF(D146="","",LOOKUP(D146,Altersgruppen!$D$5:$D$93,Altersgruppen!$B$5:$B$93))</f>
        <v>c</v>
      </c>
      <c r="G146" s="34" t="s">
        <v>191</v>
      </c>
      <c r="H146" s="37">
        <v>62.8</v>
      </c>
      <c r="I146" s="38">
        <f>IF(C146="m",LOOKUP(H146,Gewichtsklassen!$A$3:$A$1980,Gewichtsklassen!$C$3:$C$1980),0)</f>
        <v>67</v>
      </c>
      <c r="J146" s="39">
        <v>88</v>
      </c>
      <c r="K146" s="40">
        <v>108</v>
      </c>
      <c r="L146" s="40">
        <f>IF(H146&gt;0,J146+K146,0)</f>
        <v>196</v>
      </c>
      <c r="M146" s="41">
        <v>45625</v>
      </c>
      <c r="N146" s="34" t="s">
        <v>96</v>
      </c>
    </row>
    <row r="147" spans="1:14" x14ac:dyDescent="0.35">
      <c r="A147" s="34" t="s">
        <v>549</v>
      </c>
      <c r="B147" s="34" t="s">
        <v>550</v>
      </c>
      <c r="C147" s="35" t="s">
        <v>32</v>
      </c>
      <c r="D147" s="35">
        <v>2010</v>
      </c>
      <c r="E147" s="36" t="str">
        <f>IF(D147="","",LOOKUP(D147,Altersgruppen!$D$5:$D$93,Altersgruppen!$A$5:$A$93))</f>
        <v>Schüler</v>
      </c>
      <c r="F147" s="36" t="str">
        <f>IF(D147="","",LOOKUP(D147,Altersgruppen!$D$5:$D$93,Altersgruppen!$B$5:$B$93))</f>
        <v>c</v>
      </c>
      <c r="G147" s="34" t="s">
        <v>553</v>
      </c>
      <c r="H147" s="37">
        <v>63.2</v>
      </c>
      <c r="I147" s="38">
        <f>IF(C147="m",LOOKUP(H147,Gewichtsklassen!$A$3:$A$1980,Gewichtsklassen!$C$3:$C$1980),0)</f>
        <v>67</v>
      </c>
      <c r="J147" s="39">
        <v>50</v>
      </c>
      <c r="K147" s="40">
        <v>65</v>
      </c>
      <c r="L147" s="40">
        <f>IF(H147&gt;0,J147+K147,0)</f>
        <v>115</v>
      </c>
      <c r="M147" s="41">
        <v>45312</v>
      </c>
      <c r="N147" s="34" t="s">
        <v>121</v>
      </c>
    </row>
    <row r="148" spans="1:14" x14ac:dyDescent="0.35">
      <c r="A148" s="34" t="s">
        <v>557</v>
      </c>
      <c r="B148" s="34" t="s">
        <v>558</v>
      </c>
      <c r="C148" s="35" t="s">
        <v>32</v>
      </c>
      <c r="D148" s="35">
        <v>2009</v>
      </c>
      <c r="E148" s="36" t="str">
        <f>IF(D148="","",LOOKUP(D148,Altersgruppen!$D$5:$D$93,Altersgruppen!$A$5:$A$93))</f>
        <v>Schüler</v>
      </c>
      <c r="F148" s="36" t="str">
        <f>IF(D148="","",LOOKUP(D148,Altersgruppen!$D$5:$D$93,Altersgruppen!$B$5:$B$93))</f>
        <v>c</v>
      </c>
      <c r="G148" s="34" t="s">
        <v>565</v>
      </c>
      <c r="H148" s="37">
        <v>67.7</v>
      </c>
      <c r="I148" s="38">
        <f>IF(C148="m",LOOKUP(H148,Gewichtsklassen!$A$3:$A$1980,Gewichtsklassen!$C$3:$C$1980),0)</f>
        <v>73</v>
      </c>
      <c r="J148" s="39">
        <v>78</v>
      </c>
      <c r="K148" s="40">
        <v>102</v>
      </c>
      <c r="L148" s="40">
        <f>IF(H148&gt;0,J148+K148,0)</f>
        <v>180</v>
      </c>
      <c r="M148" s="41">
        <v>45570</v>
      </c>
      <c r="N148" s="34" t="s">
        <v>121</v>
      </c>
    </row>
    <row r="149" spans="1:14" x14ac:dyDescent="0.35">
      <c r="A149" s="34" t="s">
        <v>370</v>
      </c>
      <c r="B149" s="34" t="s">
        <v>371</v>
      </c>
      <c r="C149" s="35" t="s">
        <v>32</v>
      </c>
      <c r="D149" s="35">
        <v>2009</v>
      </c>
      <c r="E149" s="36" t="str">
        <f>IF(D149="","",LOOKUP(D149,Altersgruppen!$D$5:$D$93,Altersgruppen!$A$5:$A$93))</f>
        <v>Schüler</v>
      </c>
      <c r="F149" s="36" t="str">
        <f>IF(D149="","",LOOKUP(D149,Altersgruppen!$D$5:$D$93,Altersgruppen!$B$5:$B$93))</f>
        <v>c</v>
      </c>
      <c r="G149" s="34" t="s">
        <v>400</v>
      </c>
      <c r="H149" s="37">
        <v>68.5</v>
      </c>
      <c r="I149" s="38">
        <f>IF(C149="m",LOOKUP(H149,Gewichtsklassen!$A$3:$A$1980,Gewichtsklassen!$C$3:$C$1980),0)</f>
        <v>73</v>
      </c>
      <c r="J149" s="39">
        <v>58</v>
      </c>
      <c r="K149" s="40">
        <v>80</v>
      </c>
      <c r="L149" s="40">
        <f>IF(H149&gt;0,J149+K149,0)</f>
        <v>138</v>
      </c>
      <c r="M149" s="41">
        <v>45535</v>
      </c>
      <c r="N149" s="34" t="s">
        <v>401</v>
      </c>
    </row>
    <row r="150" spans="1:14" x14ac:dyDescent="0.35">
      <c r="A150" s="34" t="s">
        <v>356</v>
      </c>
      <c r="B150" s="34" t="s">
        <v>357</v>
      </c>
      <c r="C150" s="35" t="s">
        <v>32</v>
      </c>
      <c r="D150" s="35">
        <v>2009</v>
      </c>
      <c r="E150" s="36" t="str">
        <f>IF(D150="","",LOOKUP(D150,Altersgruppen!$D$5:$D$93,Altersgruppen!$A$5:$A$93))</f>
        <v>Schüler</v>
      </c>
      <c r="F150" s="36" t="str">
        <f>IF(D150="","",LOOKUP(D150,Altersgruppen!$D$5:$D$93,Altersgruppen!$B$5:$B$93))</f>
        <v>c</v>
      </c>
      <c r="G150" s="34" t="s">
        <v>358</v>
      </c>
      <c r="H150" s="37">
        <v>80.7</v>
      </c>
      <c r="I150" s="38">
        <f>IF(C150="m",LOOKUP(H150,Gewichtsklassen!$A$3:$A$1980,Gewichtsklassen!$C$3:$C$1980),0)</f>
        <v>81</v>
      </c>
      <c r="J150" s="39">
        <v>109</v>
      </c>
      <c r="K150" s="40">
        <v>135</v>
      </c>
      <c r="L150" s="40">
        <f>IF(H150&gt;0,J150+K150,0)</f>
        <v>244</v>
      </c>
      <c r="M150" s="41">
        <v>45626</v>
      </c>
      <c r="N150" s="34" t="s">
        <v>96</v>
      </c>
    </row>
    <row r="151" spans="1:14" x14ac:dyDescent="0.35">
      <c r="A151" s="34" t="s">
        <v>473</v>
      </c>
      <c r="B151" s="34" t="s">
        <v>474</v>
      </c>
      <c r="C151" s="35" t="s">
        <v>32</v>
      </c>
      <c r="D151" s="35">
        <v>2010</v>
      </c>
      <c r="E151" s="36" t="str">
        <f>IF(D151="","",LOOKUP(D151,Altersgruppen!$D$5:$D$93,Altersgruppen!$A$5:$A$93))</f>
        <v>Schüler</v>
      </c>
      <c r="F151" s="36" t="str">
        <f>IF(D151="","",LOOKUP(D151,Altersgruppen!$D$5:$D$93,Altersgruppen!$B$5:$B$93))</f>
        <v>c</v>
      </c>
      <c r="G151" s="34" t="s">
        <v>459</v>
      </c>
      <c r="H151" s="37">
        <v>74.5</v>
      </c>
      <c r="I151" s="38">
        <f>IF(C151="m",LOOKUP(H151,Gewichtsklassen!$A$3:$A$1980,Gewichtsklassen!$C$3:$C$1980),0)</f>
        <v>81</v>
      </c>
      <c r="J151" s="39">
        <v>70</v>
      </c>
      <c r="K151" s="40">
        <v>86</v>
      </c>
      <c r="L151" s="40">
        <f>IF(H151&gt;0,J151+K151,0)</f>
        <v>156</v>
      </c>
      <c r="M151" s="41">
        <v>45625</v>
      </c>
      <c r="N151" s="34" t="s">
        <v>96</v>
      </c>
    </row>
    <row r="152" spans="1:14" x14ac:dyDescent="0.35">
      <c r="A152" s="34" t="s">
        <v>268</v>
      </c>
      <c r="B152" s="34" t="s">
        <v>116</v>
      </c>
      <c r="C152" s="35" t="s">
        <v>32</v>
      </c>
      <c r="D152" s="35">
        <v>2010</v>
      </c>
      <c r="E152" s="36" t="str">
        <f>IF(D152="","",LOOKUP(D152,Altersgruppen!$D$5:$D$93,Altersgruppen!$A$5:$A$93))</f>
        <v>Schüler</v>
      </c>
      <c r="F152" s="36" t="str">
        <f>IF(D152="","",LOOKUP(D152,Altersgruppen!$D$5:$D$93,Altersgruppen!$B$5:$B$93))</f>
        <v>c</v>
      </c>
      <c r="G152" s="34" t="s">
        <v>251</v>
      </c>
      <c r="H152" s="37">
        <v>76</v>
      </c>
      <c r="I152" s="38">
        <f>IF(C152="m",LOOKUP(H152,Gewichtsklassen!$A$3:$A$1980,Gewichtsklassen!$C$3:$C$1980),0)</f>
        <v>81</v>
      </c>
      <c r="J152" s="39">
        <v>60</v>
      </c>
      <c r="K152" s="40">
        <v>77</v>
      </c>
      <c r="L152" s="40">
        <f>IF(H152&gt;0,J152+K152,0)</f>
        <v>137</v>
      </c>
      <c r="M152" s="41">
        <v>45633</v>
      </c>
      <c r="N152" s="34" t="s">
        <v>252</v>
      </c>
    </row>
    <row r="153" spans="1:14" x14ac:dyDescent="0.35">
      <c r="A153" s="34" t="s">
        <v>266</v>
      </c>
      <c r="B153" s="34" t="s">
        <v>267</v>
      </c>
      <c r="C153" s="35" t="s">
        <v>32</v>
      </c>
      <c r="D153" s="35">
        <v>2010</v>
      </c>
      <c r="E153" s="36" t="str">
        <f>IF(D153="","",LOOKUP(D153,Altersgruppen!$D$5:$D$93,Altersgruppen!$A$5:$A$93))</f>
        <v>Schüler</v>
      </c>
      <c r="F153" s="36" t="str">
        <f>IF(D153="","",LOOKUP(D153,Altersgruppen!$D$5:$D$93,Altersgruppen!$B$5:$B$93))</f>
        <v>c</v>
      </c>
      <c r="G153" s="34" t="s">
        <v>251</v>
      </c>
      <c r="H153" s="37">
        <v>87</v>
      </c>
      <c r="I153" s="38">
        <f>IF(C153="m",LOOKUP(H153,Gewichtsklassen!$A$3:$A$1980,Gewichtsklassen!$C$3:$C$1980),0)</f>
        <v>89</v>
      </c>
      <c r="J153" s="39">
        <v>56</v>
      </c>
      <c r="K153" s="40">
        <v>77</v>
      </c>
      <c r="L153" s="40">
        <f>IF(H153&gt;0,J153+K153,0)</f>
        <v>133</v>
      </c>
      <c r="M153" s="41">
        <v>45584</v>
      </c>
      <c r="N153" s="34" t="s">
        <v>253</v>
      </c>
    </row>
    <row r="154" spans="1:14" x14ac:dyDescent="0.35">
      <c r="A154" s="34" t="s">
        <v>162</v>
      </c>
      <c r="B154" s="34" t="s">
        <v>143</v>
      </c>
      <c r="C154" s="35" t="s">
        <v>32</v>
      </c>
      <c r="D154" s="35">
        <v>2013</v>
      </c>
      <c r="E154" s="36" t="str">
        <f>IF(D154="","",LOOKUP(D154,Altersgruppen!$D$5:$D$93,Altersgruppen!$A$5:$A$93))</f>
        <v>Kinder 2 Ak11-13</v>
      </c>
      <c r="F154" s="36" t="str">
        <f>IF(D154="","",LOOKUP(D154,Altersgruppen!$D$5:$D$93,Altersgruppen!$B$5:$B$93))</f>
        <v>b</v>
      </c>
      <c r="G154" s="34" t="s">
        <v>173</v>
      </c>
      <c r="H154" s="37">
        <v>26.5</v>
      </c>
      <c r="I154" s="38">
        <f>IF(C154="m",LOOKUP(H154,Gewichtsklassen!$A$3:$A$1980,Gewichtsklassen!$C$3:$C$1980),0)</f>
        <v>30</v>
      </c>
      <c r="J154" s="39">
        <v>22</v>
      </c>
      <c r="K154" s="40">
        <v>30</v>
      </c>
      <c r="L154" s="40">
        <f>IF(H154&gt;0,J154+K154,0)</f>
        <v>52</v>
      </c>
      <c r="M154" s="41">
        <v>45570</v>
      </c>
      <c r="N154" s="34" t="s">
        <v>121</v>
      </c>
    </row>
    <row r="155" spans="1:14" x14ac:dyDescent="0.35">
      <c r="A155" s="34" t="s">
        <v>161</v>
      </c>
      <c r="B155" s="34" t="s">
        <v>141</v>
      </c>
      <c r="C155" s="35" t="s">
        <v>32</v>
      </c>
      <c r="D155" s="35">
        <v>2011</v>
      </c>
      <c r="E155" s="36" t="str">
        <f>IF(D155="","",LOOKUP(D155,Altersgruppen!$D$5:$D$93,Altersgruppen!$A$5:$A$93))</f>
        <v>Kinder 2 Ak11-13</v>
      </c>
      <c r="F155" s="36" t="str">
        <f>IF(D155="","",LOOKUP(D155,Altersgruppen!$D$5:$D$93,Altersgruppen!$B$5:$B$93))</f>
        <v>b</v>
      </c>
      <c r="G155" s="34" t="s">
        <v>173</v>
      </c>
      <c r="H155" s="37">
        <v>29.5</v>
      </c>
      <c r="I155" s="38">
        <f>IF(C155="m",LOOKUP(H155,Gewichtsklassen!$A$3:$A$1980,Gewichtsklassen!$C$3:$C$1980),0)</f>
        <v>30</v>
      </c>
      <c r="J155" s="39">
        <v>14</v>
      </c>
      <c r="K155" s="40">
        <v>19</v>
      </c>
      <c r="L155" s="40">
        <f>IF(H155&gt;0,J155+K155,0)</f>
        <v>33</v>
      </c>
      <c r="M155" s="41">
        <v>45570</v>
      </c>
      <c r="N155" s="34" t="s">
        <v>121</v>
      </c>
    </row>
    <row r="156" spans="1:14" x14ac:dyDescent="0.35">
      <c r="A156" s="34" t="s">
        <v>365</v>
      </c>
      <c r="B156" s="34" t="s">
        <v>366</v>
      </c>
      <c r="C156" s="35" t="s">
        <v>32</v>
      </c>
      <c r="D156" s="35">
        <v>2013</v>
      </c>
      <c r="E156" s="36" t="str">
        <f>IF(D156="","",LOOKUP(D156,Altersgruppen!$D$5:$D$93,Altersgruppen!$A$5:$A$93))</f>
        <v>Kinder 2 Ak11-13</v>
      </c>
      <c r="F156" s="36" t="str">
        <f>IF(D156="","",LOOKUP(D156,Altersgruppen!$D$5:$D$93,Altersgruppen!$B$5:$B$93))</f>
        <v>b</v>
      </c>
      <c r="G156" s="34" t="s">
        <v>400</v>
      </c>
      <c r="H156" s="37">
        <v>28.4</v>
      </c>
      <c r="I156" s="38">
        <f>IF(C156="m",LOOKUP(H156,Gewichtsklassen!$A$3:$A$1980,Gewichtsklassen!$C$3:$C$1980),0)</f>
        <v>30</v>
      </c>
      <c r="J156" s="39">
        <v>14</v>
      </c>
      <c r="K156" s="40">
        <v>18</v>
      </c>
      <c r="L156" s="40">
        <f>IF(H156&gt;0,J156+K156,0)</f>
        <v>32</v>
      </c>
      <c r="M156" s="41">
        <v>45641</v>
      </c>
      <c r="N156" s="34" t="s">
        <v>175</v>
      </c>
    </row>
    <row r="157" spans="1:14" x14ac:dyDescent="0.35">
      <c r="A157" s="34" t="s">
        <v>207</v>
      </c>
      <c r="B157" s="34" t="s">
        <v>218</v>
      </c>
      <c r="C157" s="35" t="s">
        <v>32</v>
      </c>
      <c r="D157" s="35">
        <v>2012</v>
      </c>
      <c r="E157" s="36" t="str">
        <f>IF(D157="","",LOOKUP(D157,Altersgruppen!$D$5:$D$93,Altersgruppen!$A$5:$A$93))</f>
        <v>Kinder 2 Ak11-13</v>
      </c>
      <c r="F157" s="36" t="str">
        <f>IF(D157="","",LOOKUP(D157,Altersgruppen!$D$5:$D$93,Altersgruppen!$B$5:$B$93))</f>
        <v>b</v>
      </c>
      <c r="G157" s="34" t="s">
        <v>191</v>
      </c>
      <c r="H157" s="37">
        <v>33.700000000000003</v>
      </c>
      <c r="I157" s="38">
        <f>IF(C157="m",LOOKUP(H157,Gewichtsklassen!$A$3:$A$1980,Gewichtsklassen!$C$3:$C$1980),0)</f>
        <v>35</v>
      </c>
      <c r="J157" s="39">
        <v>35</v>
      </c>
      <c r="K157" s="40">
        <v>44</v>
      </c>
      <c r="L157" s="40">
        <f>IF(H157&gt;0,J157+K157,0)</f>
        <v>79</v>
      </c>
      <c r="M157" s="41">
        <v>45627</v>
      </c>
      <c r="N157" s="34" t="s">
        <v>93</v>
      </c>
    </row>
    <row r="158" spans="1:14" x14ac:dyDescent="0.35">
      <c r="A158" s="34" t="s">
        <v>163</v>
      </c>
      <c r="B158" s="34" t="s">
        <v>139</v>
      </c>
      <c r="C158" s="35" t="s">
        <v>32</v>
      </c>
      <c r="D158" s="35">
        <v>2013</v>
      </c>
      <c r="E158" s="36" t="str">
        <f>IF(D158="","",LOOKUP(D158,Altersgruppen!$D$5:$D$93,Altersgruppen!$A$5:$A$93))</f>
        <v>Kinder 2 Ak11-13</v>
      </c>
      <c r="F158" s="36" t="str">
        <f>IF(D158="","",LOOKUP(D158,Altersgruppen!$D$5:$D$93,Altersgruppen!$B$5:$B$93))</f>
        <v>b</v>
      </c>
      <c r="G158" s="34" t="s">
        <v>173</v>
      </c>
      <c r="H158" s="37">
        <v>33.200000000000003</v>
      </c>
      <c r="I158" s="38">
        <f>IF(C158="m",LOOKUP(H158,Gewichtsklassen!$A$3:$A$1980,Gewichtsklassen!$C$3:$C$1980),0)</f>
        <v>35</v>
      </c>
      <c r="J158" s="39">
        <v>20</v>
      </c>
      <c r="K158" s="40">
        <v>23</v>
      </c>
      <c r="L158" s="40">
        <f>IF(H158&gt;0,J158+K158,0)</f>
        <v>43</v>
      </c>
      <c r="M158" s="41">
        <v>45570</v>
      </c>
      <c r="N158" s="34" t="s">
        <v>121</v>
      </c>
    </row>
    <row r="159" spans="1:14" x14ac:dyDescent="0.35">
      <c r="A159" s="34" t="s">
        <v>548</v>
      </c>
      <c r="B159" s="34" t="s">
        <v>224</v>
      </c>
      <c r="C159" s="35" t="s">
        <v>32</v>
      </c>
      <c r="D159" s="35">
        <v>2011</v>
      </c>
      <c r="E159" s="36" t="str">
        <f>IF(D159="","",LOOKUP(D159,Altersgruppen!$D$5:$D$93,Altersgruppen!$A$5:$A$93))</f>
        <v>Kinder 2 Ak11-13</v>
      </c>
      <c r="F159" s="36" t="str">
        <f>IF(D159="","",LOOKUP(D159,Altersgruppen!$D$5:$D$93,Altersgruppen!$B$5:$B$93))</f>
        <v>b</v>
      </c>
      <c r="G159" s="34" t="s">
        <v>553</v>
      </c>
      <c r="H159" s="37">
        <v>30.2</v>
      </c>
      <c r="I159" s="38">
        <f>IF(C159="m",LOOKUP(H159,Gewichtsklassen!$A$3:$A$1980,Gewichtsklassen!$C$3:$C$1980),0)</f>
        <v>35</v>
      </c>
      <c r="J159" s="39">
        <v>12</v>
      </c>
      <c r="K159" s="40">
        <v>16</v>
      </c>
      <c r="L159" s="40">
        <f>IF(H159&gt;0,J159+K159,0)</f>
        <v>28</v>
      </c>
      <c r="M159" s="41">
        <v>45416</v>
      </c>
      <c r="N159" s="34" t="s">
        <v>93</v>
      </c>
    </row>
    <row r="160" spans="1:14" x14ac:dyDescent="0.35">
      <c r="A160" s="34" t="s">
        <v>551</v>
      </c>
      <c r="B160" s="34" t="s">
        <v>552</v>
      </c>
      <c r="C160" s="35" t="s">
        <v>32</v>
      </c>
      <c r="D160" s="35">
        <v>2012</v>
      </c>
      <c r="E160" s="36" t="str">
        <f>IF(D160="","",LOOKUP(D160,Altersgruppen!$D$5:$D$93,Altersgruppen!$A$5:$A$93))</f>
        <v>Kinder 2 Ak11-13</v>
      </c>
      <c r="F160" s="36" t="str">
        <f>IF(D160="","",LOOKUP(D160,Altersgruppen!$D$5:$D$93,Altersgruppen!$B$5:$B$93))</f>
        <v>b</v>
      </c>
      <c r="G160" s="34" t="s">
        <v>553</v>
      </c>
      <c r="H160" s="37">
        <v>38.4</v>
      </c>
      <c r="I160" s="38">
        <f>IF(C160="m",LOOKUP(H160,Gewichtsklassen!$A$3:$A$1980,Gewichtsklassen!$C$3:$C$1980),0)</f>
        <v>40</v>
      </c>
      <c r="J160" s="39">
        <v>25</v>
      </c>
      <c r="K160" s="40">
        <v>32</v>
      </c>
      <c r="L160" s="40">
        <f>IF(H160&gt;0,J160+K160,0)</f>
        <v>57</v>
      </c>
      <c r="M160" s="41">
        <v>45312</v>
      </c>
      <c r="N160" s="34" t="s">
        <v>121</v>
      </c>
    </row>
    <row r="161" spans="1:14" x14ac:dyDescent="0.35">
      <c r="A161" s="34" t="s">
        <v>299</v>
      </c>
      <c r="B161" s="34" t="s">
        <v>116</v>
      </c>
      <c r="C161" s="35" t="s">
        <v>256</v>
      </c>
      <c r="D161" s="35">
        <v>2013</v>
      </c>
      <c r="E161" s="36" t="str">
        <f>IF(D161="","",LOOKUP(D161,Altersgruppen!$D$5:$D$93,Altersgruppen!$A$5:$A$93))</f>
        <v>Kinder 2 Ak11-13</v>
      </c>
      <c r="F161" s="36" t="str">
        <f>IF(D161="","",LOOKUP(D161,Altersgruppen!$D$5:$D$93,Altersgruppen!$B$5:$B$93))</f>
        <v>b</v>
      </c>
      <c r="G161" s="34" t="s">
        <v>296</v>
      </c>
      <c r="H161" s="37">
        <v>35.299999999999997</v>
      </c>
      <c r="I161" s="38">
        <f>IF(C161="m",LOOKUP(H161,Gewichtsklassen!$A$3:$A$1980,Gewichtsklassen!$C$3:$C$1980),0)</f>
        <v>40</v>
      </c>
      <c r="J161" s="39">
        <v>17</v>
      </c>
      <c r="K161" s="40">
        <v>20</v>
      </c>
      <c r="L161" s="40">
        <f>IF(H161&gt;0,J161+K161,0)</f>
        <v>37</v>
      </c>
      <c r="M161" s="41">
        <v>45493</v>
      </c>
      <c r="N161" s="34" t="s">
        <v>175</v>
      </c>
    </row>
    <row r="162" spans="1:14" x14ac:dyDescent="0.35">
      <c r="A162" s="34" t="s">
        <v>254</v>
      </c>
      <c r="B162" s="34" t="s">
        <v>255</v>
      </c>
      <c r="C162" s="35" t="s">
        <v>32</v>
      </c>
      <c r="D162" s="35">
        <v>2012</v>
      </c>
      <c r="E162" s="36" t="str">
        <f>IF(D162="","",LOOKUP(D162,Altersgruppen!$D$5:$D$93,Altersgruppen!$A$5:$A$93))</f>
        <v>Kinder 2 Ak11-13</v>
      </c>
      <c r="F162" s="36" t="str">
        <f>IF(D162="","",LOOKUP(D162,Altersgruppen!$D$5:$D$93,Altersgruppen!$B$5:$B$93))</f>
        <v>b</v>
      </c>
      <c r="G162" s="34" t="s">
        <v>251</v>
      </c>
      <c r="H162" s="37">
        <v>40.799999999999997</v>
      </c>
      <c r="I162" s="38">
        <f>IF(C162="m",LOOKUP(H162,Gewichtsklassen!$A$3:$A$1980,Gewichtsklassen!$C$3:$C$1980),0)</f>
        <v>45</v>
      </c>
      <c r="J162" s="39">
        <v>34</v>
      </c>
      <c r="K162" s="40">
        <v>52</v>
      </c>
      <c r="L162" s="40">
        <f>IF(H162&gt;0,J162+K162,0)</f>
        <v>86</v>
      </c>
      <c r="M162" s="41">
        <v>45627</v>
      </c>
      <c r="N162" s="34" t="s">
        <v>93</v>
      </c>
    </row>
    <row r="163" spans="1:14" x14ac:dyDescent="0.35">
      <c r="A163" s="34" t="s">
        <v>199</v>
      </c>
      <c r="B163" s="34" t="s">
        <v>257</v>
      </c>
      <c r="C163" s="35" t="s">
        <v>32</v>
      </c>
      <c r="D163" s="35">
        <v>2012</v>
      </c>
      <c r="E163" s="36" t="str">
        <f>IF(D163="","",LOOKUP(D163,Altersgruppen!$D$5:$D$93,Altersgruppen!$A$5:$A$93))</f>
        <v>Kinder 2 Ak11-13</v>
      </c>
      <c r="F163" s="36" t="str">
        <f>IF(D163="","",LOOKUP(D163,Altersgruppen!$D$5:$D$93,Altersgruppen!$B$5:$B$93))</f>
        <v>b</v>
      </c>
      <c r="G163" s="34" t="s">
        <v>251</v>
      </c>
      <c r="H163" s="37">
        <v>40.799999999999997</v>
      </c>
      <c r="I163" s="38">
        <f>IF(C163="m",LOOKUP(H163,Gewichtsklassen!$A$3:$A$1980,Gewichtsklassen!$C$3:$C$1980),0)</f>
        <v>45</v>
      </c>
      <c r="J163" s="39">
        <v>27</v>
      </c>
      <c r="K163" s="40">
        <v>37</v>
      </c>
      <c r="L163" s="40">
        <f>IF(H163&gt;0,J163+K163,0)</f>
        <v>64</v>
      </c>
      <c r="M163" s="41">
        <v>45458</v>
      </c>
      <c r="N163" s="34" t="s">
        <v>275</v>
      </c>
    </row>
    <row r="164" spans="1:14" x14ac:dyDescent="0.35">
      <c r="A164" s="34" t="s">
        <v>367</v>
      </c>
      <c r="B164" s="34" t="s">
        <v>205</v>
      </c>
      <c r="C164" s="35" t="s">
        <v>32</v>
      </c>
      <c r="D164" s="35">
        <v>2012</v>
      </c>
      <c r="E164" s="36" t="str">
        <f>IF(D164="","",LOOKUP(D164,Altersgruppen!$D$5:$D$93,Altersgruppen!$A$5:$A$93))</f>
        <v>Kinder 2 Ak11-13</v>
      </c>
      <c r="F164" s="36" t="str">
        <f>IF(D164="","",LOOKUP(D164,Altersgruppen!$D$5:$D$93,Altersgruppen!$B$5:$B$93))</f>
        <v>b</v>
      </c>
      <c r="G164" s="34" t="s">
        <v>400</v>
      </c>
      <c r="H164" s="37">
        <v>47.8</v>
      </c>
      <c r="I164" s="38">
        <f>IF(C164="m",LOOKUP(H164,Gewichtsklassen!$A$3:$A$1980,Gewichtsklassen!$C$3:$C$1980),0)</f>
        <v>49</v>
      </c>
      <c r="J164" s="39">
        <v>21</v>
      </c>
      <c r="K164" s="40">
        <v>32</v>
      </c>
      <c r="L164" s="40">
        <f>IF(H164&gt;0,J164+K164,0)</f>
        <v>53</v>
      </c>
      <c r="M164" s="41">
        <v>45641</v>
      </c>
      <c r="N164" s="34" t="s">
        <v>175</v>
      </c>
    </row>
    <row r="165" spans="1:14" x14ac:dyDescent="0.35">
      <c r="A165" s="34" t="s">
        <v>171</v>
      </c>
      <c r="B165" s="34" t="s">
        <v>151</v>
      </c>
      <c r="C165" s="35" t="s">
        <v>32</v>
      </c>
      <c r="D165" s="35">
        <v>2013</v>
      </c>
      <c r="E165" s="36" t="str">
        <f>IF(D165="","",LOOKUP(D165,Altersgruppen!$D$5:$D$93,Altersgruppen!$A$5:$A$93))</f>
        <v>Kinder 2 Ak11-13</v>
      </c>
      <c r="F165" s="36" t="str">
        <f>IF(D165="","",LOOKUP(D165,Altersgruppen!$D$5:$D$93,Altersgruppen!$B$5:$B$93))</f>
        <v>b</v>
      </c>
      <c r="G165" s="34" t="s">
        <v>173</v>
      </c>
      <c r="H165" s="37">
        <v>47.3</v>
      </c>
      <c r="I165" s="38">
        <f>IF(C165="m",LOOKUP(H165,Gewichtsklassen!$A$3:$A$1980,Gewichtsklassen!$C$3:$C$1980),0)</f>
        <v>49</v>
      </c>
      <c r="J165" s="39">
        <v>23</v>
      </c>
      <c r="K165" s="40">
        <v>27</v>
      </c>
      <c r="L165" s="40">
        <f>IF(H165&gt;0,J165+K165,0)</f>
        <v>50</v>
      </c>
      <c r="M165" s="41">
        <v>45493</v>
      </c>
      <c r="N165" s="34" t="s">
        <v>175</v>
      </c>
    </row>
    <row r="166" spans="1:14" x14ac:dyDescent="0.35">
      <c r="A166" s="34" t="s">
        <v>194</v>
      </c>
      <c r="B166" s="34" t="s">
        <v>195</v>
      </c>
      <c r="C166" s="35" t="s">
        <v>32</v>
      </c>
      <c r="D166" s="35">
        <v>2013</v>
      </c>
      <c r="E166" s="36" t="str">
        <f>IF(D166="","",LOOKUP(D166,Altersgruppen!$D$5:$D$93,Altersgruppen!$A$5:$A$93))</f>
        <v>Kinder 2 Ak11-13</v>
      </c>
      <c r="F166" s="36" t="str">
        <f>IF(D166="","",LOOKUP(D166,Altersgruppen!$D$5:$D$93,Altersgruppen!$B$5:$B$93))</f>
        <v>b</v>
      </c>
      <c r="G166" s="34" t="s">
        <v>191</v>
      </c>
      <c r="H166" s="37">
        <v>47.1</v>
      </c>
      <c r="I166" s="38">
        <f>IF(C166="m",LOOKUP(H166,Gewichtsklassen!$A$3:$A$1980,Gewichtsklassen!$C$3:$C$1980),0)</f>
        <v>49</v>
      </c>
      <c r="J166" s="39">
        <v>14</v>
      </c>
      <c r="K166" s="40">
        <v>18</v>
      </c>
      <c r="L166" s="40">
        <f>IF(H166&gt;0,J166+K166,0)</f>
        <v>32</v>
      </c>
      <c r="M166" s="41">
        <v>45584</v>
      </c>
      <c r="N166" s="34" t="s">
        <v>96</v>
      </c>
    </row>
    <row r="167" spans="1:14" x14ac:dyDescent="0.35">
      <c r="A167" s="34" t="s">
        <v>74</v>
      </c>
      <c r="B167" s="34" t="s">
        <v>114</v>
      </c>
      <c r="C167" s="35" t="s">
        <v>32</v>
      </c>
      <c r="D167" s="35">
        <v>2011</v>
      </c>
      <c r="E167" s="36" t="str">
        <f>IF(D167="","",LOOKUP(D167,Altersgruppen!$D$5:$D$93,Altersgruppen!$A$5:$A$93))</f>
        <v>Kinder 2 Ak11-13</v>
      </c>
      <c r="F167" s="36" t="str">
        <f>IF(D167="","",LOOKUP(D167,Altersgruppen!$D$5:$D$93,Altersgruppen!$B$5:$B$93))</f>
        <v>b</v>
      </c>
      <c r="G167" s="34" t="s">
        <v>90</v>
      </c>
      <c r="H167" s="37">
        <v>54</v>
      </c>
      <c r="I167" s="38">
        <f>IF(C167="m",LOOKUP(H167,Gewichtsklassen!$A$3:$A$1980,Gewichtsklassen!$C$3:$C$1980),0)</f>
        <v>55</v>
      </c>
      <c r="J167" s="39">
        <v>49</v>
      </c>
      <c r="K167" s="40">
        <v>63</v>
      </c>
      <c r="L167" s="40">
        <f>IF(H167&gt;0,J167+K167,0)</f>
        <v>112</v>
      </c>
      <c r="M167" s="41">
        <v>45627</v>
      </c>
      <c r="N167" s="34" t="s">
        <v>93</v>
      </c>
    </row>
    <row r="168" spans="1:14" x14ac:dyDescent="0.35">
      <c r="A168" s="34" t="s">
        <v>197</v>
      </c>
      <c r="B168" s="34" t="s">
        <v>215</v>
      </c>
      <c r="C168" s="35" t="s">
        <v>32</v>
      </c>
      <c r="D168" s="35">
        <v>2011</v>
      </c>
      <c r="E168" s="36" t="str">
        <f>IF(D168="","",LOOKUP(D168,Altersgruppen!$D$5:$D$93,Altersgruppen!$A$5:$A$93))</f>
        <v>Kinder 2 Ak11-13</v>
      </c>
      <c r="F168" s="36" t="str">
        <f>IF(D168="","",LOOKUP(D168,Altersgruppen!$D$5:$D$93,Altersgruppen!$B$5:$B$93))</f>
        <v>b</v>
      </c>
      <c r="G168" s="34" t="s">
        <v>191</v>
      </c>
      <c r="H168" s="37">
        <v>51.1</v>
      </c>
      <c r="I168" s="38">
        <f>IF(C168="m",LOOKUP(H168,Gewichtsklassen!$A$3:$A$1980,Gewichtsklassen!$C$3:$C$1980),0)</f>
        <v>55</v>
      </c>
      <c r="J168" s="39">
        <v>29</v>
      </c>
      <c r="K168" s="40">
        <v>39</v>
      </c>
      <c r="L168" s="40">
        <f>IF(H168&gt;0,J168+K168,0)</f>
        <v>68</v>
      </c>
      <c r="M168" s="41">
        <v>45627</v>
      </c>
      <c r="N168" s="34" t="s">
        <v>93</v>
      </c>
    </row>
    <row r="169" spans="1:14" x14ac:dyDescent="0.35">
      <c r="A169" s="34" t="s">
        <v>164</v>
      </c>
      <c r="B169" s="34" t="s">
        <v>142</v>
      </c>
      <c r="C169" s="35" t="s">
        <v>32</v>
      </c>
      <c r="D169" s="35">
        <v>2013</v>
      </c>
      <c r="E169" s="36" t="str">
        <f>IF(D169="","",LOOKUP(D169,Altersgruppen!$D$5:$D$93,Altersgruppen!$A$5:$A$93))</f>
        <v>Kinder 2 Ak11-13</v>
      </c>
      <c r="F169" s="36" t="str">
        <f>IF(D169="","",LOOKUP(D169,Altersgruppen!$D$5:$D$93,Altersgruppen!$B$5:$B$93))</f>
        <v>b</v>
      </c>
      <c r="G169" s="34" t="s">
        <v>173</v>
      </c>
      <c r="H169" s="37">
        <v>52.1</v>
      </c>
      <c r="I169" s="38">
        <f>IF(C169="m",LOOKUP(H169,Gewichtsklassen!$A$3:$A$1980,Gewichtsklassen!$C$3:$C$1980),0)</f>
        <v>55</v>
      </c>
      <c r="J169" s="39">
        <v>23</v>
      </c>
      <c r="K169" s="40">
        <v>30</v>
      </c>
      <c r="L169" s="40">
        <f>IF(H169&gt;0,J169+K169,0)</f>
        <v>53</v>
      </c>
      <c r="M169" s="41">
        <v>45493</v>
      </c>
      <c r="N169" s="34" t="s">
        <v>175</v>
      </c>
    </row>
    <row r="170" spans="1:14" x14ac:dyDescent="0.35">
      <c r="A170" s="34" t="s">
        <v>149</v>
      </c>
      <c r="B170" s="34" t="s">
        <v>152</v>
      </c>
      <c r="C170" s="35" t="s">
        <v>32</v>
      </c>
      <c r="D170" s="35">
        <v>2011</v>
      </c>
      <c r="E170" s="36" t="str">
        <f>IF(D170="","",LOOKUP(D170,Altersgruppen!$D$5:$D$93,Altersgruppen!$A$5:$A$93))</f>
        <v>Kinder 2 Ak11-13</v>
      </c>
      <c r="F170" s="36" t="str">
        <f>IF(D170="","",LOOKUP(D170,Altersgruppen!$D$5:$D$93,Altersgruppen!$B$5:$B$93))</f>
        <v>b</v>
      </c>
      <c r="G170" s="34" t="s">
        <v>553</v>
      </c>
      <c r="H170" s="37">
        <v>81</v>
      </c>
      <c r="I170" s="38">
        <f>IF(C170="m",LOOKUP(H170,Gewichtsklassen!$A$3:$A$1980,Gewichtsklassen!$C$3:$C$1980),0)</f>
        <v>81</v>
      </c>
      <c r="J170" s="39">
        <v>80</v>
      </c>
      <c r="K170" s="40">
        <v>100</v>
      </c>
      <c r="L170" s="40">
        <f>IF(H170&gt;0,J170+K170,0)</f>
        <v>180</v>
      </c>
      <c r="M170" s="41">
        <v>45627</v>
      </c>
      <c r="N170" s="34" t="s">
        <v>93</v>
      </c>
    </row>
    <row r="171" spans="1:14" x14ac:dyDescent="0.35">
      <c r="A171" s="34" t="s">
        <v>496</v>
      </c>
      <c r="B171" s="34" t="s">
        <v>497</v>
      </c>
      <c r="C171" s="35" t="s">
        <v>32</v>
      </c>
      <c r="D171" s="35">
        <v>2011</v>
      </c>
      <c r="E171" s="36" t="str">
        <f>IF(D171="","",LOOKUP(D171,Altersgruppen!$D$5:$D$93,Altersgruppen!$A$5:$A$93))</f>
        <v>Kinder 2 Ak11-13</v>
      </c>
      <c r="F171" s="36" t="str">
        <f>IF(D171="","",LOOKUP(D171,Altersgruppen!$D$5:$D$93,Altersgruppen!$B$5:$B$93))</f>
        <v>b</v>
      </c>
      <c r="G171" s="34" t="s">
        <v>490</v>
      </c>
      <c r="H171" s="37">
        <v>87.2</v>
      </c>
      <c r="I171" s="38">
        <f>IF(C171="m",LOOKUP(H171,Gewichtsklassen!$A$3:$A$1980,Gewichtsklassen!$C$3:$C$1980),0)</f>
        <v>89</v>
      </c>
      <c r="J171" s="39">
        <v>53</v>
      </c>
      <c r="K171" s="40">
        <v>69</v>
      </c>
      <c r="L171" s="40">
        <f>IF(H171&gt;0,J171+K171,0)</f>
        <v>122</v>
      </c>
      <c r="M171" s="41">
        <v>45627</v>
      </c>
      <c r="N171" s="34" t="s">
        <v>93</v>
      </c>
    </row>
    <row r="172" spans="1:14" x14ac:dyDescent="0.35">
      <c r="A172" s="34" t="s">
        <v>101</v>
      </c>
      <c r="B172" s="34" t="s">
        <v>102</v>
      </c>
      <c r="C172" s="35" t="s">
        <v>32</v>
      </c>
      <c r="D172" s="35">
        <v>2011</v>
      </c>
      <c r="E172" s="36" t="str">
        <f>IF(D172="","",LOOKUP(D172,Altersgruppen!$D$5:$D$93,Altersgruppen!$A$5:$A$93))</f>
        <v>Kinder 2 Ak11-13</v>
      </c>
      <c r="F172" s="36" t="str">
        <f>IF(D172="","",LOOKUP(D172,Altersgruppen!$D$5:$D$93,Altersgruppen!$B$5:$B$93))</f>
        <v>b</v>
      </c>
      <c r="G172" s="34" t="s">
        <v>90</v>
      </c>
      <c r="H172" s="37">
        <v>103.8</v>
      </c>
      <c r="I172" s="38">
        <f>IF(C172="m",LOOKUP(H172,Gewichtsklassen!$A$3:$A$1980,Gewichtsklassen!$C$3:$C$1980),0)</f>
        <v>109</v>
      </c>
      <c r="J172" s="39">
        <v>60</v>
      </c>
      <c r="K172" s="40">
        <v>74</v>
      </c>
      <c r="L172" s="40">
        <f>IF(H172&gt;0,J172+K172,0)</f>
        <v>134</v>
      </c>
      <c r="M172" s="41">
        <v>45627</v>
      </c>
      <c r="N172" s="34" t="s">
        <v>93</v>
      </c>
    </row>
    <row r="173" spans="1:14" x14ac:dyDescent="0.35">
      <c r="A173" s="34" t="s">
        <v>108</v>
      </c>
      <c r="B173" s="34" t="s">
        <v>109</v>
      </c>
      <c r="C173" s="35" t="s">
        <v>32</v>
      </c>
      <c r="D173" s="35">
        <v>2015</v>
      </c>
      <c r="E173" s="36" t="str">
        <f>IF(D173="","",LOOKUP(D173,Altersgruppen!$D$5:$D$93,Altersgruppen!$A$5:$A$93))</f>
        <v>Kinder 1 bis AK10</v>
      </c>
      <c r="F173" s="36" t="str">
        <f>IF(D173="","",LOOKUP(D173,Altersgruppen!$D$5:$D$93,Altersgruppen!$B$5:$B$93))</f>
        <v>a</v>
      </c>
      <c r="G173" s="34" t="s">
        <v>90</v>
      </c>
      <c r="H173" s="37">
        <v>25</v>
      </c>
      <c r="I173" s="38">
        <f>IF(C173="m",LOOKUP(H173,Gewichtsklassen!$A$3:$A$1980,Gewichtsklassen!$C$3:$C$1980),0)</f>
        <v>25</v>
      </c>
      <c r="J173" s="39">
        <v>22</v>
      </c>
      <c r="K173" s="40">
        <v>29</v>
      </c>
      <c r="L173" s="40">
        <f>IF(H173&gt;0,J173+K173,0)</f>
        <v>51</v>
      </c>
      <c r="M173" s="41">
        <v>45570</v>
      </c>
      <c r="N173" s="34" t="s">
        <v>121</v>
      </c>
    </row>
    <row r="174" spans="1:14" x14ac:dyDescent="0.35">
      <c r="A174" s="34" t="s">
        <v>197</v>
      </c>
      <c r="B174" s="34" t="s">
        <v>224</v>
      </c>
      <c r="C174" s="35" t="s">
        <v>32</v>
      </c>
      <c r="D174" s="35">
        <v>2014</v>
      </c>
      <c r="E174" s="36" t="str">
        <f>IF(D174="","",LOOKUP(D174,Altersgruppen!$D$5:$D$93,Altersgruppen!$A$5:$A$93))</f>
        <v>Kinder 1 bis AK10</v>
      </c>
      <c r="F174" s="36" t="str">
        <f>IF(D174="","",LOOKUP(D174,Altersgruppen!$D$5:$D$93,Altersgruppen!$B$5:$B$93))</f>
        <v>a</v>
      </c>
      <c r="G174" s="34" t="s">
        <v>191</v>
      </c>
      <c r="H174" s="37">
        <v>24.4</v>
      </c>
      <c r="I174" s="38">
        <f>IF(C174="m",LOOKUP(H174,Gewichtsklassen!$A$3:$A$1980,Gewichtsklassen!$C$3:$C$1980),0)</f>
        <v>25</v>
      </c>
      <c r="J174" s="39">
        <v>14</v>
      </c>
      <c r="K174" s="40">
        <v>17</v>
      </c>
      <c r="L174" s="40">
        <f>IF(H174&gt;0,J174+K174,0)</f>
        <v>31</v>
      </c>
      <c r="M174" s="41">
        <v>45570</v>
      </c>
      <c r="N174" s="34" t="s">
        <v>121</v>
      </c>
    </row>
    <row r="175" spans="1:14" x14ac:dyDescent="0.35">
      <c r="A175" s="34" t="s">
        <v>427</v>
      </c>
      <c r="B175" s="34" t="s">
        <v>428</v>
      </c>
      <c r="C175" s="35" t="s">
        <v>32</v>
      </c>
      <c r="D175" s="35">
        <v>2016</v>
      </c>
      <c r="E175" s="36" t="str">
        <f>IF(D175="","",LOOKUP(D175,Altersgruppen!$D$5:$D$93,Altersgruppen!$A$5:$A$93))</f>
        <v>Kinder 1 bis AK10</v>
      </c>
      <c r="F175" s="36" t="str">
        <f>IF(D175="","",LOOKUP(D175,Altersgruppen!$D$5:$D$93,Altersgruppen!$B$5:$B$93))</f>
        <v>a</v>
      </c>
      <c r="G175" s="34" t="s">
        <v>442</v>
      </c>
      <c r="H175" s="37">
        <v>23</v>
      </c>
      <c r="I175" s="38">
        <f>IF(C175="m",LOOKUP(H175,Gewichtsklassen!$A$3:$A$1980,Gewichtsklassen!$C$3:$C$1980),0)</f>
        <v>25</v>
      </c>
      <c r="J175" s="39">
        <v>11</v>
      </c>
      <c r="K175" s="40">
        <v>16</v>
      </c>
      <c r="L175" s="40">
        <f>IF(H175&gt;0,J175+K175,0)</f>
        <v>27</v>
      </c>
      <c r="M175" s="41">
        <v>45416</v>
      </c>
      <c r="N175" s="34" t="s">
        <v>95</v>
      </c>
    </row>
    <row r="176" spans="1:14" x14ac:dyDescent="0.35">
      <c r="A176" s="34" t="s">
        <v>221</v>
      </c>
      <c r="B176" s="34" t="s">
        <v>195</v>
      </c>
      <c r="C176" s="35" t="s">
        <v>32</v>
      </c>
      <c r="D176" s="35">
        <v>2016</v>
      </c>
      <c r="E176" s="36" t="str">
        <f>IF(D176="","",LOOKUP(D176,Altersgruppen!$D$5:$D$93,Altersgruppen!$A$5:$A$93))</f>
        <v>Kinder 1 bis AK10</v>
      </c>
      <c r="F176" s="36" t="str">
        <f>IF(D176="","",LOOKUP(D176,Altersgruppen!$D$5:$D$93,Altersgruppen!$B$5:$B$93))</f>
        <v>a</v>
      </c>
      <c r="G176" s="34" t="s">
        <v>191</v>
      </c>
      <c r="H176" s="37">
        <v>22.8</v>
      </c>
      <c r="I176" s="38">
        <f>IF(C176="m",LOOKUP(H176,Gewichtsklassen!$A$3:$A$1980,Gewichtsklassen!$C$3:$C$1980),0)</f>
        <v>25</v>
      </c>
      <c r="J176" s="39">
        <v>9</v>
      </c>
      <c r="K176" s="40">
        <v>12</v>
      </c>
      <c r="L176" s="40">
        <f>IF(H176&gt;0,J176+K176,0)</f>
        <v>21</v>
      </c>
      <c r="M176" s="41">
        <v>45627</v>
      </c>
      <c r="N176" s="34" t="s">
        <v>93</v>
      </c>
    </row>
    <row r="177" spans="1:14" x14ac:dyDescent="0.35">
      <c r="A177" s="34" t="s">
        <v>216</v>
      </c>
      <c r="B177" s="34" t="s">
        <v>217</v>
      </c>
      <c r="C177" s="35" t="s">
        <v>32</v>
      </c>
      <c r="D177" s="35">
        <v>2016</v>
      </c>
      <c r="E177" s="36" t="str">
        <f>IF(D177="","",LOOKUP(D177,Altersgruppen!$D$5:$D$93,Altersgruppen!$A$5:$A$93))</f>
        <v>Kinder 1 bis AK10</v>
      </c>
      <c r="F177" s="36" t="str">
        <f>IF(D177="","",LOOKUP(D177,Altersgruppen!$D$5:$D$93,Altersgruppen!$B$5:$B$93))</f>
        <v>a</v>
      </c>
      <c r="G177" s="34" t="s">
        <v>191</v>
      </c>
      <c r="H177" s="37">
        <v>23.3</v>
      </c>
      <c r="I177" s="38">
        <f>IF(C177="m",LOOKUP(H177,Gewichtsklassen!$A$3:$A$1980,Gewichtsklassen!$C$3:$C$1980),0)</f>
        <v>25</v>
      </c>
      <c r="J177" s="39">
        <v>7</v>
      </c>
      <c r="K177" s="40">
        <v>12</v>
      </c>
      <c r="L177" s="40">
        <f>IF(H177&gt;0,J177+K177,0)</f>
        <v>19</v>
      </c>
      <c r="M177" s="41">
        <v>45627</v>
      </c>
      <c r="N177" s="34" t="s">
        <v>93</v>
      </c>
    </row>
    <row r="178" spans="1:14" x14ac:dyDescent="0.35">
      <c r="A178" s="34" t="s">
        <v>166</v>
      </c>
      <c r="B178" s="34" t="s">
        <v>146</v>
      </c>
      <c r="C178" s="35" t="s">
        <v>32</v>
      </c>
      <c r="D178" s="35">
        <v>2016</v>
      </c>
      <c r="E178" s="36" t="str">
        <f>IF(D178="","",LOOKUP(D178,Altersgruppen!$D$5:$D$93,Altersgruppen!$A$5:$A$93))</f>
        <v>Kinder 1 bis AK10</v>
      </c>
      <c r="F178" s="36" t="str">
        <f>IF(D178="","",LOOKUP(D178,Altersgruppen!$D$5:$D$93,Altersgruppen!$B$5:$B$93))</f>
        <v>a</v>
      </c>
      <c r="G178" s="34" t="s">
        <v>173</v>
      </c>
      <c r="H178" s="37">
        <v>23</v>
      </c>
      <c r="I178" s="38">
        <f>IF(C178="m",LOOKUP(H178,Gewichtsklassen!$A$3:$A$1980,Gewichtsklassen!$C$3:$C$1980),0)</f>
        <v>25</v>
      </c>
      <c r="J178" s="39">
        <v>8</v>
      </c>
      <c r="K178" s="40">
        <v>10</v>
      </c>
      <c r="L178" s="40">
        <f>IF(H178&gt;0,J178+K178,0)</f>
        <v>18</v>
      </c>
      <c r="M178" s="41">
        <v>45493</v>
      </c>
      <c r="N178" s="34" t="s">
        <v>175</v>
      </c>
    </row>
    <row r="179" spans="1:14" x14ac:dyDescent="0.35">
      <c r="A179" s="34" t="s">
        <v>258</v>
      </c>
      <c r="B179" s="34" t="s">
        <v>259</v>
      </c>
      <c r="C179" s="35" t="s">
        <v>32</v>
      </c>
      <c r="D179" s="35">
        <v>2018</v>
      </c>
      <c r="E179" s="36" t="str">
        <f>IF(D179="","",LOOKUP(D179,Altersgruppen!$D$5:$D$93,Altersgruppen!$A$5:$A$93))</f>
        <v>Kinder 1 bis AK10</v>
      </c>
      <c r="F179" s="36" t="str">
        <f>IF(D179="","",LOOKUP(D179,Altersgruppen!$D$5:$D$93,Altersgruppen!$B$5:$B$93))</f>
        <v>a</v>
      </c>
      <c r="G179" s="34" t="s">
        <v>251</v>
      </c>
      <c r="H179" s="37">
        <v>23.9</v>
      </c>
      <c r="I179" s="56">
        <f>IF(C179="m",LOOKUP(H179,Gewichtsklassen!$A$3:$A$1980,Gewichtsklassen!$C$3:$C$1980),0)</f>
        <v>25</v>
      </c>
      <c r="J179" s="39">
        <v>6</v>
      </c>
      <c r="K179" s="40">
        <v>10</v>
      </c>
      <c r="L179" s="40">
        <f>IF(H179&gt;0,J179+K179,0)</f>
        <v>16</v>
      </c>
      <c r="M179" s="41">
        <v>45627</v>
      </c>
      <c r="N179" s="34" t="s">
        <v>93</v>
      </c>
    </row>
    <row r="180" spans="1:14" x14ac:dyDescent="0.35">
      <c r="A180" s="34" t="s">
        <v>108</v>
      </c>
      <c r="B180" s="34" t="s">
        <v>109</v>
      </c>
      <c r="C180" s="35" t="s">
        <v>32</v>
      </c>
      <c r="D180" s="35">
        <v>2015</v>
      </c>
      <c r="E180" s="36" t="str">
        <f>IF(D180="","",LOOKUP(D180,Altersgruppen!$D$5:$D$93,Altersgruppen!$A$5:$A$93))</f>
        <v>Kinder 1 bis AK10</v>
      </c>
      <c r="F180" s="36" t="str">
        <f>IF(D180="","",LOOKUP(D180,Altersgruppen!$D$5:$D$93,Altersgruppen!$B$5:$B$93))</f>
        <v>a</v>
      </c>
      <c r="G180" s="34" t="s">
        <v>90</v>
      </c>
      <c r="H180" s="37">
        <v>25.5</v>
      </c>
      <c r="I180" s="38">
        <f>IF(C180="m",LOOKUP(H180,Gewichtsklassen!$A$3:$A$1980,Gewichtsklassen!$C$3:$C$1980),0)</f>
        <v>30</v>
      </c>
      <c r="J180" s="39">
        <v>23</v>
      </c>
      <c r="K180" s="40">
        <v>30</v>
      </c>
      <c r="L180" s="40">
        <f>IF(H180&gt;0,J180+K180,0)</f>
        <v>53</v>
      </c>
      <c r="M180" s="41">
        <v>45627</v>
      </c>
      <c r="N180" s="34" t="s">
        <v>93</v>
      </c>
    </row>
    <row r="181" spans="1:14" x14ac:dyDescent="0.35">
      <c r="A181" s="34" t="s">
        <v>360</v>
      </c>
      <c r="B181" s="34" t="s">
        <v>361</v>
      </c>
      <c r="C181" s="35" t="s">
        <v>32</v>
      </c>
      <c r="D181" s="35">
        <v>2015</v>
      </c>
      <c r="E181" s="36" t="str">
        <f>IF(D181="","",LOOKUP(D181,Altersgruppen!$D$5:$D$93,Altersgruppen!$A$5:$A$93))</f>
        <v>Kinder 1 bis AK10</v>
      </c>
      <c r="F181" s="36" t="str">
        <f>IF(D181="","",LOOKUP(D181,Altersgruppen!$D$5:$D$93,Altersgruppen!$B$5:$B$93))</f>
        <v>a</v>
      </c>
      <c r="G181" s="34" t="s">
        <v>400</v>
      </c>
      <c r="H181" s="37">
        <v>27.5</v>
      </c>
      <c r="I181" s="38">
        <f>IF(C181="m",LOOKUP(H181,Gewichtsklassen!$A$3:$A$1980,Gewichtsklassen!$C$3:$C$1980),0)</f>
        <v>30</v>
      </c>
      <c r="J181" s="39">
        <v>13</v>
      </c>
      <c r="K181" s="40">
        <v>19</v>
      </c>
      <c r="L181" s="40">
        <f>IF(H181&gt;0,J181+K181,0)</f>
        <v>32</v>
      </c>
      <c r="M181" s="41">
        <v>45416</v>
      </c>
      <c r="N181" s="34" t="s">
        <v>93</v>
      </c>
    </row>
    <row r="182" spans="1:14" x14ac:dyDescent="0.35">
      <c r="A182" s="34" t="s">
        <v>362</v>
      </c>
      <c r="B182" s="34" t="s">
        <v>363</v>
      </c>
      <c r="C182" s="35" t="s">
        <v>32</v>
      </c>
      <c r="D182" s="35">
        <v>2015</v>
      </c>
      <c r="E182" s="36" t="str">
        <f>IF(D182="","",LOOKUP(D182,Altersgruppen!$D$5:$D$93,Altersgruppen!$A$5:$A$93))</f>
        <v>Kinder 1 bis AK10</v>
      </c>
      <c r="F182" s="36" t="str">
        <f>IF(D182="","",LOOKUP(D182,Altersgruppen!$D$5:$D$93,Altersgruppen!$B$5:$B$93))</f>
        <v>a</v>
      </c>
      <c r="G182" s="34" t="s">
        <v>400</v>
      </c>
      <c r="H182" s="37">
        <v>25.3</v>
      </c>
      <c r="I182" s="38">
        <f>IF(C182="m",LOOKUP(H182,Gewichtsklassen!$A$3:$A$1980,Gewichtsklassen!$C$3:$C$1980),0)</f>
        <v>30</v>
      </c>
      <c r="J182" s="39">
        <v>12</v>
      </c>
      <c r="K182" s="40">
        <v>19</v>
      </c>
      <c r="L182" s="40">
        <f>IF(H182&gt;0,J182+K182,0)</f>
        <v>31</v>
      </c>
      <c r="M182" s="41">
        <v>45641</v>
      </c>
      <c r="N182" s="34" t="s">
        <v>175</v>
      </c>
    </row>
    <row r="183" spans="1:14" x14ac:dyDescent="0.35">
      <c r="A183" s="34" t="s">
        <v>222</v>
      </c>
      <c r="B183" s="34" t="s">
        <v>223</v>
      </c>
      <c r="C183" s="35" t="s">
        <v>32</v>
      </c>
      <c r="D183" s="35">
        <v>2017</v>
      </c>
      <c r="E183" s="36" t="str">
        <f>IF(D183="","",LOOKUP(D183,Altersgruppen!$D$5:$D$93,Altersgruppen!$A$5:$A$93))</f>
        <v>Kinder 1 bis AK10</v>
      </c>
      <c r="F183" s="36" t="str">
        <f>IF(D183="","",LOOKUP(D183,Altersgruppen!$D$5:$D$93,Altersgruppen!$B$5:$B$93))</f>
        <v>a</v>
      </c>
      <c r="G183" s="34" t="s">
        <v>191</v>
      </c>
      <c r="H183" s="37">
        <v>28.6</v>
      </c>
      <c r="I183" s="38">
        <f>IF(C183="m",LOOKUP(H183,Gewichtsklassen!$A$3:$A$1980,Gewichtsklassen!$C$3:$C$1980),0)</f>
        <v>30</v>
      </c>
      <c r="J183" s="39">
        <v>11</v>
      </c>
      <c r="K183" s="40">
        <v>15</v>
      </c>
      <c r="L183" s="40">
        <f>IF(H183&gt;0,J183+K183,0)</f>
        <v>26</v>
      </c>
      <c r="M183" s="41">
        <v>45570</v>
      </c>
      <c r="N183" s="34" t="s">
        <v>121</v>
      </c>
    </row>
    <row r="184" spans="1:14" x14ac:dyDescent="0.35">
      <c r="A184" s="34" t="s">
        <v>219</v>
      </c>
      <c r="B184" s="34" t="s">
        <v>220</v>
      </c>
      <c r="C184" s="35" t="s">
        <v>32</v>
      </c>
      <c r="D184" s="35">
        <v>2017</v>
      </c>
      <c r="E184" s="36" t="str">
        <f>IF(D184="","",LOOKUP(D184,Altersgruppen!$D$5:$D$93,Altersgruppen!$A$5:$A$93))</f>
        <v>Kinder 1 bis AK10</v>
      </c>
      <c r="F184" s="36" t="str">
        <f>IF(D184="","",LOOKUP(D184,Altersgruppen!$D$5:$D$93,Altersgruppen!$B$5:$B$93))</f>
        <v>a</v>
      </c>
      <c r="G184" s="34" t="s">
        <v>191</v>
      </c>
      <c r="H184" s="37">
        <v>28.9</v>
      </c>
      <c r="I184" s="38">
        <f>IF(C184="m",LOOKUP(H184,Gewichtsklassen!$A$3:$A$1980,Gewichtsklassen!$C$3:$C$1980),0)</f>
        <v>30</v>
      </c>
      <c r="J184" s="39">
        <v>11</v>
      </c>
      <c r="K184" s="40">
        <v>12</v>
      </c>
      <c r="L184" s="40">
        <f>IF(H184&gt;0,J184+K184,0)</f>
        <v>23</v>
      </c>
      <c r="M184" s="41">
        <v>45627</v>
      </c>
      <c r="N184" s="34" t="s">
        <v>93</v>
      </c>
    </row>
    <row r="185" spans="1:14" x14ac:dyDescent="0.35">
      <c r="A185" s="34" t="s">
        <v>429</v>
      </c>
      <c r="B185" s="34" t="s">
        <v>104</v>
      </c>
      <c r="C185" s="35" t="s">
        <v>32</v>
      </c>
      <c r="D185" s="35">
        <v>2014</v>
      </c>
      <c r="E185" s="36" t="str">
        <f>IF(D185="","",LOOKUP(D185,Altersgruppen!$D$5:$D$93,Altersgruppen!$A$5:$A$93))</f>
        <v>Kinder 1 bis AK10</v>
      </c>
      <c r="F185" s="36" t="str">
        <f>IF(D185="","",LOOKUP(D185,Altersgruppen!$D$5:$D$93,Altersgruppen!$B$5:$B$93))</f>
        <v>a</v>
      </c>
      <c r="G185" s="34" t="s">
        <v>442</v>
      </c>
      <c r="H185" s="37">
        <v>34.799999999999997</v>
      </c>
      <c r="I185" s="38">
        <f>IF(C185="m",LOOKUP(H185,Gewichtsklassen!$A$3:$A$1980,Gewichtsklassen!$C$3:$C$1980),0)</f>
        <v>35</v>
      </c>
      <c r="J185" s="39">
        <v>27</v>
      </c>
      <c r="K185" s="40">
        <v>35</v>
      </c>
      <c r="L185" s="40">
        <f>IF(H185&gt;0,J185+K185,0)</f>
        <v>62</v>
      </c>
      <c r="M185" s="41">
        <v>45633</v>
      </c>
      <c r="N185" s="34" t="s">
        <v>94</v>
      </c>
    </row>
    <row r="186" spans="1:14" x14ac:dyDescent="0.35">
      <c r="A186" s="34" t="s">
        <v>166</v>
      </c>
      <c r="B186" s="34" t="s">
        <v>145</v>
      </c>
      <c r="C186" s="35" t="s">
        <v>32</v>
      </c>
      <c r="D186" s="35">
        <v>2014</v>
      </c>
      <c r="E186" s="36" t="str">
        <f>IF(D186="","",LOOKUP(D186,Altersgruppen!$D$5:$D$93,Altersgruppen!$A$5:$A$93))</f>
        <v>Kinder 1 bis AK10</v>
      </c>
      <c r="F186" s="36" t="str">
        <f>IF(D186="","",LOOKUP(D186,Altersgruppen!$D$5:$D$93,Altersgruppen!$B$5:$B$93))</f>
        <v>a</v>
      </c>
      <c r="G186" s="34" t="s">
        <v>173</v>
      </c>
      <c r="H186" s="37">
        <v>33.1</v>
      </c>
      <c r="I186" s="38">
        <f>IF(C186="m",LOOKUP(H186,Gewichtsklassen!$A$3:$A$1980,Gewichtsklassen!$C$3:$C$1980),0)</f>
        <v>35</v>
      </c>
      <c r="J186" s="39">
        <v>15</v>
      </c>
      <c r="K186" s="40">
        <v>20</v>
      </c>
      <c r="L186" s="40">
        <f>IF(H186&gt;0,J186+K186,0)</f>
        <v>35</v>
      </c>
      <c r="M186" s="41">
        <v>45570</v>
      </c>
      <c r="N186" s="34" t="s">
        <v>121</v>
      </c>
    </row>
    <row r="187" spans="1:14" x14ac:dyDescent="0.35">
      <c r="A187" s="34" t="s">
        <v>194</v>
      </c>
      <c r="B187" s="34" t="s">
        <v>196</v>
      </c>
      <c r="C187" s="35" t="s">
        <v>32</v>
      </c>
      <c r="D187" s="35">
        <v>2015</v>
      </c>
      <c r="E187" s="36" t="str">
        <f>IF(D187="","",LOOKUP(D187,Altersgruppen!$D$5:$D$93,Altersgruppen!$A$5:$A$93))</f>
        <v>Kinder 1 bis AK10</v>
      </c>
      <c r="F187" s="36" t="str">
        <f>IF(D187="","",LOOKUP(D187,Altersgruppen!$D$5:$D$93,Altersgruppen!$B$5:$B$93))</f>
        <v>a</v>
      </c>
      <c r="G187" s="34" t="s">
        <v>191</v>
      </c>
      <c r="H187" s="37">
        <v>34.1</v>
      </c>
      <c r="I187" s="38">
        <f>IF(C187="m",LOOKUP(H187,Gewichtsklassen!$A$3:$A$1980,Gewichtsklassen!$C$3:$C$1980),0)</f>
        <v>35</v>
      </c>
      <c r="J187" s="39">
        <v>12</v>
      </c>
      <c r="K187" s="40">
        <v>14</v>
      </c>
      <c r="L187" s="40">
        <f>IF(H187&gt;0,J187+K187,0)</f>
        <v>26</v>
      </c>
      <c r="M187" s="41">
        <v>45570</v>
      </c>
      <c r="N187" s="34" t="s">
        <v>121</v>
      </c>
    </row>
    <row r="188" spans="1:14" x14ac:dyDescent="0.35">
      <c r="A188" s="34" t="s">
        <v>221</v>
      </c>
      <c r="B188" s="34" t="s">
        <v>499</v>
      </c>
      <c r="C188" s="35" t="s">
        <v>32</v>
      </c>
      <c r="D188" s="35">
        <v>2014</v>
      </c>
      <c r="E188" s="36" t="str">
        <f>IF(D188="","",LOOKUP(D188,Altersgruppen!$D$5:$D$93,Altersgruppen!$A$5:$A$93))</f>
        <v>Kinder 1 bis AK10</v>
      </c>
      <c r="F188" s="36" t="str">
        <f>IF(D188="","",LOOKUP(D188,Altersgruppen!$D$5:$D$93,Altersgruppen!$B$5:$B$93))</f>
        <v>a</v>
      </c>
      <c r="G188" s="34" t="s">
        <v>553</v>
      </c>
      <c r="H188" s="37">
        <v>32.799999999999997</v>
      </c>
      <c r="I188" s="38">
        <f>IF(C188="m",LOOKUP(H188,Gewichtsklassen!$A$3:$A$1980,Gewichtsklassen!$C$3:$C$1980),0)</f>
        <v>35</v>
      </c>
      <c r="J188" s="39">
        <v>10</v>
      </c>
      <c r="K188" s="40">
        <v>13</v>
      </c>
      <c r="L188" s="40">
        <f>IF(H188&gt;0,J188+K188,0)</f>
        <v>23</v>
      </c>
      <c r="M188" s="41">
        <v>45493</v>
      </c>
      <c r="N188" s="34" t="s">
        <v>175</v>
      </c>
    </row>
    <row r="189" spans="1:14" x14ac:dyDescent="0.35">
      <c r="A189" s="34" t="s">
        <v>309</v>
      </c>
      <c r="B189" s="34" t="s">
        <v>310</v>
      </c>
      <c r="C189" s="35" t="s">
        <v>32</v>
      </c>
      <c r="D189" s="35">
        <v>2014</v>
      </c>
      <c r="E189" s="36" t="str">
        <f>IF(D189="","",LOOKUP(D189,Altersgruppen!$D$5:$D$93,Altersgruppen!$A$5:$A$93))</f>
        <v>Kinder 1 bis AK10</v>
      </c>
      <c r="F189" s="36" t="str">
        <f>IF(D189="","",LOOKUP(D189,Altersgruppen!$D$5:$D$93,Altersgruppen!$B$5:$B$93))</f>
        <v>a</v>
      </c>
      <c r="G189" s="34" t="s">
        <v>336</v>
      </c>
      <c r="H189" s="37">
        <v>35.4</v>
      </c>
      <c r="I189" s="38">
        <f>IF(C189="m",LOOKUP(H189,Gewichtsklassen!$A$3:$A$1980,Gewichtsklassen!$C$3:$C$1980),0)</f>
        <v>40</v>
      </c>
      <c r="J189" s="39">
        <v>21</v>
      </c>
      <c r="K189" s="40">
        <v>30</v>
      </c>
      <c r="L189" s="40">
        <f>IF(H189&gt;0,J189+K189,0)</f>
        <v>51</v>
      </c>
      <c r="M189" s="41">
        <v>45570</v>
      </c>
      <c r="N189" s="34" t="s">
        <v>121</v>
      </c>
    </row>
    <row r="190" spans="1:14" x14ac:dyDescent="0.35">
      <c r="A190" s="34" t="s">
        <v>165</v>
      </c>
      <c r="B190" s="34" t="s">
        <v>144</v>
      </c>
      <c r="C190" s="35" t="s">
        <v>32</v>
      </c>
      <c r="D190" s="35">
        <v>2014</v>
      </c>
      <c r="E190" s="36" t="str">
        <f>IF(D190="","",LOOKUP(D190,Altersgruppen!$D$5:$D$93,Altersgruppen!$A$5:$A$93))</f>
        <v>Kinder 1 bis AK10</v>
      </c>
      <c r="F190" s="36" t="str">
        <f>IF(D190="","",LOOKUP(D190,Altersgruppen!$D$5:$D$93,Altersgruppen!$B$5:$B$93))</f>
        <v>a</v>
      </c>
      <c r="G190" s="34" t="s">
        <v>173</v>
      </c>
      <c r="H190" s="37">
        <v>38.799999999999997</v>
      </c>
      <c r="I190" s="38">
        <f>IF(C190="m",LOOKUP(H190,Gewichtsklassen!$A$3:$A$1980,Gewichtsklassen!$C$3:$C$1980),0)</f>
        <v>40</v>
      </c>
      <c r="J190" s="39">
        <v>20</v>
      </c>
      <c r="K190" s="40">
        <v>28</v>
      </c>
      <c r="L190" s="40">
        <f>IF(H190&gt;0,J190+K190,0)</f>
        <v>48</v>
      </c>
      <c r="M190" s="41">
        <v>45570</v>
      </c>
      <c r="N190" s="34" t="s">
        <v>121</v>
      </c>
    </row>
    <row r="191" spans="1:14" x14ac:dyDescent="0.35">
      <c r="A191" s="34" t="s">
        <v>364</v>
      </c>
      <c r="B191" s="34" t="s">
        <v>129</v>
      </c>
      <c r="C191" s="35" t="s">
        <v>32</v>
      </c>
      <c r="D191" s="35">
        <v>2014</v>
      </c>
      <c r="E191" s="36" t="str">
        <f>IF(D191="","",LOOKUP(D191,Altersgruppen!$D$5:$D$93,Altersgruppen!$A$5:$A$93))</f>
        <v>Kinder 1 bis AK10</v>
      </c>
      <c r="F191" s="36" t="str">
        <f>IF(D191="","",LOOKUP(D191,Altersgruppen!$D$5:$D$93,Altersgruppen!$B$5:$B$93))</f>
        <v>a</v>
      </c>
      <c r="G191" s="34" t="s">
        <v>400</v>
      </c>
      <c r="H191" s="37">
        <v>36.1</v>
      </c>
      <c r="I191" s="38">
        <f>IF(C191="m",LOOKUP(H191,Gewichtsklassen!$A$3:$A$1980,Gewichtsklassen!$C$3:$C$1980),0)</f>
        <v>40</v>
      </c>
      <c r="J191" s="39">
        <v>14</v>
      </c>
      <c r="K191" s="40">
        <v>20</v>
      </c>
      <c r="L191" s="40">
        <f>IF(H191&gt;0,J191+K191,0)</f>
        <v>34</v>
      </c>
      <c r="M191" s="41">
        <v>45641</v>
      </c>
      <c r="N191" s="34" t="s">
        <v>175</v>
      </c>
    </row>
    <row r="192" spans="1:14" x14ac:dyDescent="0.35">
      <c r="A192" s="34" t="s">
        <v>494</v>
      </c>
      <c r="B192" s="34" t="s">
        <v>495</v>
      </c>
      <c r="C192" s="35" t="s">
        <v>32</v>
      </c>
      <c r="D192" s="35">
        <v>2015</v>
      </c>
      <c r="E192" s="36" t="str">
        <f>IF(D192="","",LOOKUP(D192,Altersgruppen!$D$5:$D$93,Altersgruppen!$A$5:$A$93))</f>
        <v>Kinder 1 bis AK10</v>
      </c>
      <c r="F192" s="36" t="str">
        <f>IF(D192="","",LOOKUP(D192,Altersgruppen!$D$5:$D$93,Altersgruppen!$B$5:$B$93))</f>
        <v>a</v>
      </c>
      <c r="G192" s="34" t="s">
        <v>490</v>
      </c>
      <c r="H192" s="37">
        <v>42.9</v>
      </c>
      <c r="I192" s="38">
        <f>IF(C192="m",LOOKUP(H192,Gewichtsklassen!$A$3:$A$1980,Gewichtsklassen!$C$3:$C$1980),0)</f>
        <v>45</v>
      </c>
      <c r="J192" s="39">
        <v>12</v>
      </c>
      <c r="K192" s="40">
        <v>15</v>
      </c>
      <c r="L192" s="40">
        <f>IF(H192&gt;0,J192+K192,0)</f>
        <v>27</v>
      </c>
      <c r="M192" s="41">
        <v>45627</v>
      </c>
      <c r="N192" s="34" t="s">
        <v>93</v>
      </c>
    </row>
    <row r="193" spans="1:14" x14ac:dyDescent="0.35">
      <c r="A193" s="34" t="s">
        <v>123</v>
      </c>
      <c r="B193" s="34" t="s">
        <v>124</v>
      </c>
      <c r="C193" s="35" t="s">
        <v>32</v>
      </c>
      <c r="D193" s="35">
        <v>2014</v>
      </c>
      <c r="E193" s="36" t="str">
        <f>IF(D193="","",LOOKUP(D193,Altersgruppen!$D$5:$D$93,Altersgruppen!$A$5:$A$93))</f>
        <v>Kinder 1 bis AK10</v>
      </c>
      <c r="F193" s="36" t="str">
        <f>IF(D193="","",LOOKUP(D193,Altersgruppen!$D$5:$D$93,Altersgruppen!$B$5:$B$93))</f>
        <v>a</v>
      </c>
      <c r="G193" s="34" t="s">
        <v>127</v>
      </c>
      <c r="H193" s="37">
        <v>50.2</v>
      </c>
      <c r="I193" s="38">
        <f>IF(C193="m",LOOKUP(H193,Gewichtsklassen!$A$3:$A$1980,Gewichtsklassen!$C$3:$C$1980),0)</f>
        <v>55</v>
      </c>
      <c r="J193" s="39">
        <v>26</v>
      </c>
      <c r="K193" s="40">
        <v>38</v>
      </c>
      <c r="L193" s="40">
        <f>IF(H193&gt;0,J193+K193,0)</f>
        <v>64</v>
      </c>
      <c r="M193" s="41">
        <v>45458</v>
      </c>
      <c r="N193" s="34" t="s">
        <v>128</v>
      </c>
    </row>
    <row r="194" spans="1:14" x14ac:dyDescent="0.35">
      <c r="A194" s="34"/>
      <c r="B194" s="34"/>
      <c r="C194" s="35"/>
      <c r="D194" s="35"/>
      <c r="E194" s="36" t="str">
        <f>IF(D194="","",LOOKUP(D194,Altersgruppen!$D$5:$D$93,Altersgruppen!$A$5:$A$93))</f>
        <v/>
      </c>
      <c r="F194" s="36" t="str">
        <f>IF(D194="","",LOOKUP(D194,Altersgruppen!$D$5:$D$93,Altersgruppen!$B$5:$B$93))</f>
        <v/>
      </c>
      <c r="G194" s="34"/>
      <c r="H194" s="37"/>
      <c r="I194" s="38">
        <f>IF(C194="m",LOOKUP(H194,Gewichtsklassen!$A$3:$A$1980,Gewichtsklassen!$C$3:$C$1980),0)</f>
        <v>0</v>
      </c>
      <c r="J194" s="39"/>
      <c r="K194" s="40"/>
      <c r="L194" s="40">
        <f>IF(H194&gt;0,J194+K194,0)</f>
        <v>0</v>
      </c>
      <c r="M194" s="35"/>
      <c r="N194" s="34"/>
    </row>
    <row r="195" spans="1:14" x14ac:dyDescent="0.35">
      <c r="A195" s="34"/>
      <c r="B195" s="34"/>
      <c r="C195" s="35"/>
      <c r="D195" s="35"/>
      <c r="E195" s="36" t="str">
        <f>IF(D195="","",LOOKUP(D195,Altersgruppen!$D$5:$D$93,Altersgruppen!$A$5:$A$93))</f>
        <v/>
      </c>
      <c r="F195" s="36" t="str">
        <f>IF(D195="","",LOOKUP(D195,Altersgruppen!$D$5:$D$93,Altersgruppen!$B$5:$B$93))</f>
        <v/>
      </c>
      <c r="G195" s="34"/>
      <c r="H195" s="37"/>
      <c r="I195" s="38">
        <f>IF(C195="m",LOOKUP(H195,Gewichtsklassen!$A$3:$A$1980,Gewichtsklassen!$C$3:$C$1980),0)</f>
        <v>0</v>
      </c>
      <c r="J195" s="39"/>
      <c r="K195" s="40"/>
      <c r="L195" s="40">
        <f>IF(H195&gt;0,J195+K195,0)</f>
        <v>0</v>
      </c>
      <c r="M195" s="35"/>
      <c r="N195" s="34"/>
    </row>
    <row r="196" spans="1:14" x14ac:dyDescent="0.35">
      <c r="A196" s="34"/>
      <c r="B196" s="34"/>
      <c r="C196" s="35"/>
      <c r="D196" s="35"/>
      <c r="E196" s="36" t="str">
        <f>IF(D196="","",LOOKUP(D196,Altersgruppen!$D$5:$D$93,Altersgruppen!$A$5:$A$93))</f>
        <v/>
      </c>
      <c r="F196" s="36" t="str">
        <f>IF(D196="","",LOOKUP(D196,Altersgruppen!$D$5:$D$93,Altersgruppen!$B$5:$B$93))</f>
        <v/>
      </c>
      <c r="G196" s="34"/>
      <c r="H196" s="37"/>
      <c r="I196" s="38">
        <f>IF(C196="m",LOOKUP(H196,Gewichtsklassen!$A$3:$A$1980,Gewichtsklassen!$C$3:$C$1980),0)</f>
        <v>0</v>
      </c>
      <c r="J196" s="39"/>
      <c r="K196" s="40"/>
      <c r="L196" s="40">
        <f>IF(H196&gt;0,J196+K196,0)</f>
        <v>0</v>
      </c>
      <c r="M196" s="35"/>
      <c r="N196" s="34"/>
    </row>
    <row r="197" spans="1:14" x14ac:dyDescent="0.35">
      <c r="A197" s="34"/>
      <c r="B197" s="34"/>
      <c r="C197" s="35"/>
      <c r="D197" s="35"/>
      <c r="E197" s="36" t="str">
        <f>IF(D197="","",LOOKUP(D197,Altersgruppen!$D$5:$D$93,Altersgruppen!$A$5:$A$93))</f>
        <v/>
      </c>
      <c r="F197" s="36" t="str">
        <f>IF(D197="","",LOOKUP(D197,Altersgruppen!$D$5:$D$93,Altersgruppen!$B$5:$B$93))</f>
        <v/>
      </c>
      <c r="G197" s="34"/>
      <c r="H197" s="37"/>
      <c r="I197" s="38">
        <f>IF(C197="m",LOOKUP(H197,Gewichtsklassen!$A$3:$A$1980,Gewichtsklassen!$C$3:$C$1980),0)</f>
        <v>0</v>
      </c>
      <c r="J197" s="39"/>
      <c r="K197" s="40"/>
      <c r="L197" s="40">
        <f>IF(H197&gt;0,J197+K197,0)</f>
        <v>0</v>
      </c>
      <c r="M197" s="35"/>
      <c r="N197" s="34"/>
    </row>
    <row r="198" spans="1:14" x14ac:dyDescent="0.35">
      <c r="A198" s="34"/>
      <c r="B198" s="34"/>
      <c r="C198" s="35"/>
      <c r="D198" s="35"/>
      <c r="E198" s="36" t="str">
        <f>IF(D198="","",LOOKUP(D198,Altersgruppen!$D$5:$D$93,Altersgruppen!$A$5:$A$93))</f>
        <v/>
      </c>
      <c r="F198" s="36" t="str">
        <f>IF(D198="","",LOOKUP(D198,Altersgruppen!$D$5:$D$93,Altersgruppen!$B$5:$B$93))</f>
        <v/>
      </c>
      <c r="G198" s="34"/>
      <c r="H198" s="37"/>
      <c r="I198" s="38">
        <f>IF(C198="m",LOOKUP(H198,Gewichtsklassen!$A$3:$A$1980,Gewichtsklassen!$C$3:$C$1980),0)</f>
        <v>0</v>
      </c>
      <c r="J198" s="39"/>
      <c r="K198" s="40"/>
      <c r="L198" s="40">
        <f>IF(H198&gt;0,J198+K198,0)</f>
        <v>0</v>
      </c>
      <c r="M198" s="35"/>
      <c r="N198" s="34"/>
    </row>
    <row r="199" spans="1:14" x14ac:dyDescent="0.35">
      <c r="A199" s="34"/>
      <c r="B199" s="34"/>
      <c r="C199" s="35"/>
      <c r="D199" s="35"/>
      <c r="E199" s="36" t="str">
        <f>IF(D199="","",LOOKUP(D199,Altersgruppen!$D$5:$D$93,Altersgruppen!$A$5:$A$93))</f>
        <v/>
      </c>
      <c r="F199" s="36" t="str">
        <f>IF(D199="","",LOOKUP(D199,Altersgruppen!$D$5:$D$93,Altersgruppen!$B$5:$B$93))</f>
        <v/>
      </c>
      <c r="G199" s="34"/>
      <c r="H199" s="37"/>
      <c r="I199" s="38">
        <f>IF(C199="m",LOOKUP(H199,Gewichtsklassen!$A$3:$A$1980,Gewichtsklassen!$C$3:$C$1980),0)</f>
        <v>0</v>
      </c>
      <c r="J199" s="39"/>
      <c r="K199" s="40"/>
      <c r="L199" s="40">
        <f>IF(H199&gt;0,J199+K199,0)</f>
        <v>0</v>
      </c>
      <c r="M199" s="35"/>
      <c r="N199" s="34"/>
    </row>
    <row r="200" spans="1:14" x14ac:dyDescent="0.35">
      <c r="A200" s="34"/>
      <c r="B200" s="34"/>
      <c r="C200" s="35"/>
      <c r="D200" s="35"/>
      <c r="E200" s="36" t="str">
        <f>IF(D200="","",LOOKUP(D200,Altersgruppen!$D$5:$D$93,Altersgruppen!$A$5:$A$93))</f>
        <v/>
      </c>
      <c r="F200" s="36" t="str">
        <f>IF(D200="","",LOOKUP(D200,Altersgruppen!$D$5:$D$93,Altersgruppen!$B$5:$B$93))</f>
        <v/>
      </c>
      <c r="G200" s="34"/>
      <c r="H200" s="37"/>
      <c r="I200" s="38">
        <f>IF(C200="m",LOOKUP(H200,Gewichtsklassen!$A$3:$A$1980,Gewichtsklassen!$C$3:$C$1980),0)</f>
        <v>0</v>
      </c>
      <c r="J200" s="39"/>
      <c r="K200" s="40"/>
      <c r="L200" s="40">
        <f>IF(H200&gt;0,J200+K200,0)</f>
        <v>0</v>
      </c>
      <c r="M200" s="35"/>
      <c r="N200" s="34"/>
    </row>
    <row r="201" spans="1:14" x14ac:dyDescent="0.35">
      <c r="A201" s="34"/>
      <c r="B201" s="34"/>
      <c r="C201" s="35"/>
      <c r="D201" s="35"/>
      <c r="E201" s="36" t="str">
        <f>IF(D201="","",LOOKUP(D201,Altersgruppen!$D$5:$D$93,Altersgruppen!$A$5:$A$93))</f>
        <v/>
      </c>
      <c r="F201" s="36" t="str">
        <f>IF(D201="","",LOOKUP(D201,Altersgruppen!$D$5:$D$93,Altersgruppen!$B$5:$B$93))</f>
        <v/>
      </c>
      <c r="G201" s="34"/>
      <c r="H201" s="37"/>
      <c r="I201" s="38">
        <f>IF(C201="m",LOOKUP(H201,Gewichtsklassen!$A$3:$A$1980,Gewichtsklassen!$C$3:$C$1980),0)</f>
        <v>0</v>
      </c>
      <c r="J201" s="39"/>
      <c r="K201" s="40"/>
      <c r="L201" s="40">
        <f>IF(H201&gt;0,J201+K201,0)</f>
        <v>0</v>
      </c>
      <c r="M201" s="35"/>
      <c r="N201" s="34"/>
    </row>
    <row r="202" spans="1:14" x14ac:dyDescent="0.35">
      <c r="A202" s="34"/>
      <c r="B202" s="34"/>
      <c r="C202" s="35"/>
      <c r="D202" s="35"/>
      <c r="E202" s="36" t="str">
        <f>IF(D202="","",LOOKUP(D202,Altersgruppen!$D$5:$D$93,Altersgruppen!$A$5:$A$93))</f>
        <v/>
      </c>
      <c r="F202" s="36" t="str">
        <f>IF(D202="","",LOOKUP(D202,Altersgruppen!$D$5:$D$93,Altersgruppen!$B$5:$B$93))</f>
        <v/>
      </c>
      <c r="G202" s="34"/>
      <c r="H202" s="37"/>
      <c r="I202" s="38">
        <f>IF(C202="m",LOOKUP(H202,Gewichtsklassen!$A$3:$A$1980,Gewichtsklassen!$C$3:$C$1980),0)</f>
        <v>0</v>
      </c>
      <c r="J202" s="39"/>
      <c r="K202" s="40"/>
      <c r="L202" s="40">
        <f>IF(H202&gt;0,J202+K202,0)</f>
        <v>0</v>
      </c>
      <c r="M202" s="35"/>
      <c r="N202" s="34"/>
    </row>
    <row r="203" spans="1:14" x14ac:dyDescent="0.35">
      <c r="A203" s="34"/>
      <c r="B203" s="34"/>
      <c r="C203" s="35"/>
      <c r="D203" s="35"/>
      <c r="E203" s="36" t="str">
        <f>IF(D203="","",LOOKUP(D203,Altersgruppen!$D$5:$D$93,Altersgruppen!$A$5:$A$93))</f>
        <v/>
      </c>
      <c r="F203" s="36" t="str">
        <f>IF(D203="","",LOOKUP(D203,Altersgruppen!$D$5:$D$93,Altersgruppen!$B$5:$B$93))</f>
        <v/>
      </c>
      <c r="G203" s="34"/>
      <c r="H203" s="37"/>
      <c r="I203" s="38">
        <f>IF(C203="m",LOOKUP(H203,Gewichtsklassen!$A$3:$A$1980,Gewichtsklassen!$C$3:$C$1980),0)</f>
        <v>0</v>
      </c>
      <c r="J203" s="39"/>
      <c r="K203" s="40"/>
      <c r="L203" s="40">
        <f>IF(H203&gt;0,J203+K203,0)</f>
        <v>0</v>
      </c>
      <c r="M203" s="35"/>
      <c r="N203" s="34"/>
    </row>
    <row r="204" spans="1:14" x14ac:dyDescent="0.35">
      <c r="A204" s="34"/>
      <c r="B204" s="34"/>
      <c r="C204" s="35"/>
      <c r="D204" s="35"/>
      <c r="E204" s="36" t="str">
        <f>IF(D204="","",LOOKUP(D204,Altersgruppen!$D$5:$D$93,Altersgruppen!$A$5:$A$93))</f>
        <v/>
      </c>
      <c r="F204" s="36" t="str">
        <f>IF(D204="","",LOOKUP(D204,Altersgruppen!$D$5:$D$93,Altersgruppen!$B$5:$B$93))</f>
        <v/>
      </c>
      <c r="G204" s="34"/>
      <c r="H204" s="37"/>
      <c r="I204" s="38">
        <f>IF(C204="m",LOOKUP(H204,Gewichtsklassen!$A$3:$A$1980,Gewichtsklassen!$C$3:$C$1980),0)</f>
        <v>0</v>
      </c>
      <c r="J204" s="39"/>
      <c r="K204" s="40"/>
      <c r="L204" s="40">
        <f>IF(H204&gt;0,J204+K204,0)</f>
        <v>0</v>
      </c>
      <c r="M204" s="35"/>
      <c r="N204" s="34"/>
    </row>
    <row r="205" spans="1:14" x14ac:dyDescent="0.35">
      <c r="A205" s="34"/>
      <c r="B205" s="34"/>
      <c r="C205" s="35"/>
      <c r="D205" s="35"/>
      <c r="E205" s="36" t="str">
        <f>IF(D205="","",LOOKUP(D205,Altersgruppen!$D$5:$D$93,Altersgruppen!$A$5:$A$93))</f>
        <v/>
      </c>
      <c r="F205" s="36" t="str">
        <f>IF(D205="","",LOOKUP(D205,Altersgruppen!$D$5:$D$93,Altersgruppen!$B$5:$B$93))</f>
        <v/>
      </c>
      <c r="G205" s="34"/>
      <c r="H205" s="37"/>
      <c r="I205" s="38">
        <f>IF(C205="m",LOOKUP(H205,Gewichtsklassen!$A$3:$A$1980,Gewichtsklassen!$C$3:$C$1980),0)</f>
        <v>0</v>
      </c>
      <c r="J205" s="39"/>
      <c r="K205" s="40"/>
      <c r="L205" s="40">
        <f>IF(H205&gt;0,J205+K205,0)</f>
        <v>0</v>
      </c>
      <c r="M205" s="35"/>
      <c r="N205" s="34"/>
    </row>
    <row r="206" spans="1:14" x14ac:dyDescent="0.35">
      <c r="A206" s="34"/>
      <c r="B206" s="34"/>
      <c r="C206" s="35"/>
      <c r="D206" s="35"/>
      <c r="E206" s="36" t="str">
        <f>IF(D206="","",LOOKUP(D206,Altersgruppen!$D$5:$D$93,Altersgruppen!$A$5:$A$93))</f>
        <v/>
      </c>
      <c r="F206" s="36" t="str">
        <f>IF(D206="","",LOOKUP(D206,Altersgruppen!$D$5:$D$93,Altersgruppen!$B$5:$B$93))</f>
        <v/>
      </c>
      <c r="G206" s="34"/>
      <c r="H206" s="37"/>
      <c r="I206" s="38">
        <f>IF(C206="m",LOOKUP(H206,Gewichtsklassen!$A$3:$A$1980,Gewichtsklassen!$C$3:$C$1980),0)</f>
        <v>0</v>
      </c>
      <c r="J206" s="39"/>
      <c r="K206" s="40"/>
      <c r="L206" s="40">
        <f>IF(H206&gt;0,J206+K206,0)</f>
        <v>0</v>
      </c>
      <c r="M206" s="35"/>
      <c r="N206" s="34"/>
    </row>
    <row r="207" spans="1:14" x14ac:dyDescent="0.35">
      <c r="A207" s="34"/>
      <c r="B207" s="34"/>
      <c r="C207" s="35"/>
      <c r="D207" s="35"/>
      <c r="E207" s="36" t="str">
        <f>IF(D207="","",LOOKUP(D207,Altersgruppen!$D$5:$D$93,Altersgruppen!$A$5:$A$93))</f>
        <v/>
      </c>
      <c r="F207" s="36" t="str">
        <f>IF(D207="","",LOOKUP(D207,Altersgruppen!$D$5:$D$93,Altersgruppen!$B$5:$B$93))</f>
        <v/>
      </c>
      <c r="G207" s="34"/>
      <c r="H207" s="37"/>
      <c r="I207" s="38">
        <f>IF(C207="m",LOOKUP(H207,Gewichtsklassen!$A$3:$A$1980,Gewichtsklassen!$C$3:$C$1980),0)</f>
        <v>0</v>
      </c>
      <c r="J207" s="39"/>
      <c r="K207" s="40"/>
      <c r="L207" s="40">
        <f>IF(H207&gt;0,J207+K207,0)</f>
        <v>0</v>
      </c>
      <c r="M207" s="35"/>
      <c r="N207" s="34"/>
    </row>
    <row r="208" spans="1:14" x14ac:dyDescent="0.35">
      <c r="A208" s="34"/>
      <c r="B208" s="34"/>
      <c r="C208" s="35"/>
      <c r="D208" s="35"/>
      <c r="E208" s="36" t="str">
        <f>IF(D208="","",LOOKUP(D208,Altersgruppen!$D$5:$D$93,Altersgruppen!$A$5:$A$93))</f>
        <v/>
      </c>
      <c r="F208" s="36" t="str">
        <f>IF(D208="","",LOOKUP(D208,Altersgruppen!$D$5:$D$93,Altersgruppen!$B$5:$B$93))</f>
        <v/>
      </c>
      <c r="G208" s="34"/>
      <c r="H208" s="37"/>
      <c r="I208" s="38">
        <f>IF(C208="m",LOOKUP(H208,Gewichtsklassen!$A$3:$A$1980,Gewichtsklassen!$C$3:$C$1980),0)</f>
        <v>0</v>
      </c>
      <c r="J208" s="39"/>
      <c r="K208" s="40"/>
      <c r="L208" s="40">
        <f>IF(H208&gt;0,J208+K208,0)</f>
        <v>0</v>
      </c>
      <c r="M208" s="35"/>
      <c r="N208" s="34"/>
    </row>
    <row r="209" spans="1:14" x14ac:dyDescent="0.35">
      <c r="A209" s="34"/>
      <c r="B209" s="34"/>
      <c r="C209" s="35"/>
      <c r="D209" s="35"/>
      <c r="E209" s="36" t="str">
        <f>IF(D209="","",LOOKUP(D209,Altersgruppen!$D$5:$D$93,Altersgruppen!$A$5:$A$93))</f>
        <v/>
      </c>
      <c r="F209" s="36" t="str">
        <f>IF(D209="","",LOOKUP(D209,Altersgruppen!$D$5:$D$93,Altersgruppen!$B$5:$B$93))</f>
        <v/>
      </c>
      <c r="G209" s="34"/>
      <c r="H209" s="37"/>
      <c r="I209" s="38">
        <f>IF(C209="m",LOOKUP(H209,Gewichtsklassen!$A$3:$A$1980,Gewichtsklassen!$C$3:$C$1980),0)</f>
        <v>0</v>
      </c>
      <c r="J209" s="39"/>
      <c r="K209" s="40"/>
      <c r="L209" s="40">
        <f>IF(H209&gt;0,J209+K209,0)</f>
        <v>0</v>
      </c>
      <c r="M209" s="35"/>
      <c r="N209" s="34"/>
    </row>
    <row r="210" spans="1:14" x14ac:dyDescent="0.35">
      <c r="A210" s="34"/>
      <c r="B210" s="34"/>
      <c r="C210" s="35"/>
      <c r="D210" s="35"/>
      <c r="E210" s="36" t="str">
        <f>IF(D210="","",LOOKUP(D210,Altersgruppen!$D$5:$D$93,Altersgruppen!$A$5:$A$93))</f>
        <v/>
      </c>
      <c r="F210" s="36" t="str">
        <f>IF(D210="","",LOOKUP(D210,Altersgruppen!$D$5:$D$93,Altersgruppen!$B$5:$B$93))</f>
        <v/>
      </c>
      <c r="G210" s="34"/>
      <c r="H210" s="37"/>
      <c r="I210" s="38">
        <f>IF(C210="m",LOOKUP(H210,Gewichtsklassen!$A$3:$A$1980,Gewichtsklassen!$C$3:$C$1980),0)</f>
        <v>0</v>
      </c>
      <c r="J210" s="39"/>
      <c r="K210" s="40"/>
      <c r="L210" s="40">
        <f>IF(H210&gt;0,J210+K210,0)</f>
        <v>0</v>
      </c>
      <c r="M210" s="35"/>
      <c r="N210" s="34"/>
    </row>
    <row r="211" spans="1:14" x14ac:dyDescent="0.35">
      <c r="A211" s="34"/>
      <c r="B211" s="34"/>
      <c r="C211" s="35"/>
      <c r="D211" s="35"/>
      <c r="E211" s="36" t="str">
        <f>IF(D211="","",LOOKUP(D211,Altersgruppen!$D$5:$D$93,Altersgruppen!$A$5:$A$93))</f>
        <v/>
      </c>
      <c r="F211" s="36" t="str">
        <f>IF(D211="","",LOOKUP(D211,Altersgruppen!$D$5:$D$93,Altersgruppen!$B$5:$B$93))</f>
        <v/>
      </c>
      <c r="G211" s="34"/>
      <c r="H211" s="37"/>
      <c r="I211" s="38">
        <f>IF(C211="m",LOOKUP(H211,Gewichtsklassen!$A$3:$A$1980,Gewichtsklassen!$C$3:$C$1980),0)</f>
        <v>0</v>
      </c>
      <c r="J211" s="39"/>
      <c r="K211" s="40"/>
      <c r="L211" s="40">
        <f>IF(H211&gt;0,J211+K211,0)</f>
        <v>0</v>
      </c>
      <c r="M211" s="35"/>
      <c r="N211" s="34"/>
    </row>
    <row r="212" spans="1:14" x14ac:dyDescent="0.35">
      <c r="A212" s="34"/>
      <c r="B212" s="34"/>
      <c r="C212" s="35"/>
      <c r="D212" s="35"/>
      <c r="E212" s="36" t="str">
        <f>IF(D212="","",LOOKUP(D212,Altersgruppen!$D$5:$D$93,Altersgruppen!$A$5:$A$93))</f>
        <v/>
      </c>
      <c r="F212" s="36" t="str">
        <f>IF(D212="","",LOOKUP(D212,Altersgruppen!$D$5:$D$93,Altersgruppen!$B$5:$B$93))</f>
        <v/>
      </c>
      <c r="G212" s="34"/>
      <c r="H212" s="37"/>
      <c r="I212" s="38">
        <f>IF(C212="m",LOOKUP(H212,Gewichtsklassen!$A$3:$A$1980,Gewichtsklassen!$C$3:$C$1980),0)</f>
        <v>0</v>
      </c>
      <c r="J212" s="39"/>
      <c r="K212" s="40"/>
      <c r="L212" s="40">
        <f>IF(H212&gt;0,J212+K212,0)</f>
        <v>0</v>
      </c>
      <c r="M212" s="35"/>
      <c r="N212" s="34"/>
    </row>
    <row r="213" spans="1:14" x14ac:dyDescent="0.35">
      <c r="A213" s="34"/>
      <c r="B213" s="34"/>
      <c r="C213" s="35"/>
      <c r="D213" s="35"/>
      <c r="E213" s="36" t="str">
        <f>IF(D213="","",LOOKUP(D213,Altersgruppen!$D$5:$D$93,Altersgruppen!$A$5:$A$93))</f>
        <v/>
      </c>
      <c r="F213" s="36" t="str">
        <f>IF(D213="","",LOOKUP(D213,Altersgruppen!$D$5:$D$93,Altersgruppen!$B$5:$B$93))</f>
        <v/>
      </c>
      <c r="G213" s="34"/>
      <c r="H213" s="37"/>
      <c r="I213" s="38">
        <f>IF(C213="m",LOOKUP(H213,Gewichtsklassen!$A$3:$A$1980,Gewichtsklassen!$C$3:$C$1980),0)</f>
        <v>0</v>
      </c>
      <c r="J213" s="39"/>
      <c r="K213" s="40"/>
      <c r="L213" s="40">
        <f>IF(H213&gt;0,J213+K213,0)</f>
        <v>0</v>
      </c>
      <c r="M213" s="35"/>
      <c r="N213" s="34"/>
    </row>
    <row r="214" spans="1:14" x14ac:dyDescent="0.35">
      <c r="A214" s="34"/>
      <c r="B214" s="34"/>
      <c r="C214" s="35"/>
      <c r="D214" s="35"/>
      <c r="E214" s="36" t="str">
        <f>IF(D214="","",LOOKUP(D214,Altersgruppen!$D$5:$D$93,Altersgruppen!$A$5:$A$93))</f>
        <v/>
      </c>
      <c r="F214" s="36" t="str">
        <f>IF(D214="","",LOOKUP(D214,Altersgruppen!$D$5:$D$93,Altersgruppen!$B$5:$B$93))</f>
        <v/>
      </c>
      <c r="G214" s="34"/>
      <c r="H214" s="37"/>
      <c r="I214" s="38">
        <f>IF(C214="m",LOOKUP(H214,Gewichtsklassen!$A$3:$A$1980,Gewichtsklassen!$C$3:$C$1980),0)</f>
        <v>0</v>
      </c>
      <c r="J214" s="39"/>
      <c r="K214" s="40"/>
      <c r="L214" s="40">
        <f>IF(H214&gt;0,J214+K214,0)</f>
        <v>0</v>
      </c>
      <c r="M214" s="35"/>
      <c r="N214" s="34"/>
    </row>
    <row r="215" spans="1:14" x14ac:dyDescent="0.35">
      <c r="A215" s="34"/>
      <c r="B215" s="34"/>
      <c r="C215" s="35"/>
      <c r="D215" s="35"/>
      <c r="E215" s="36" t="str">
        <f>IF(D215="","",LOOKUP(D215,Altersgruppen!$D$5:$D$93,Altersgruppen!$A$5:$A$93))</f>
        <v/>
      </c>
      <c r="F215" s="36" t="str">
        <f>IF(D215="","",LOOKUP(D215,Altersgruppen!$D$5:$D$93,Altersgruppen!$B$5:$B$93))</f>
        <v/>
      </c>
      <c r="G215" s="34"/>
      <c r="H215" s="37"/>
      <c r="I215" s="38">
        <f>IF(C215="m",LOOKUP(H215,Gewichtsklassen!$A$3:$A$1980,Gewichtsklassen!$C$3:$C$1980),0)</f>
        <v>0</v>
      </c>
      <c r="J215" s="39"/>
      <c r="K215" s="40"/>
      <c r="L215" s="40">
        <f>IF(H215&gt;0,J215+K215,0)</f>
        <v>0</v>
      </c>
      <c r="M215" s="35"/>
      <c r="N215" s="34"/>
    </row>
    <row r="216" spans="1:14" x14ac:dyDescent="0.35">
      <c r="A216" s="34"/>
      <c r="B216" s="34"/>
      <c r="C216" s="35"/>
      <c r="D216" s="35"/>
      <c r="E216" s="36" t="str">
        <f>IF(D216="","",LOOKUP(D216,Altersgruppen!$D$5:$D$93,Altersgruppen!$A$5:$A$93))</f>
        <v/>
      </c>
      <c r="F216" s="36" t="str">
        <f>IF(D216="","",LOOKUP(D216,Altersgruppen!$D$5:$D$93,Altersgruppen!$B$5:$B$93))</f>
        <v/>
      </c>
      <c r="G216" s="34"/>
      <c r="H216" s="37"/>
      <c r="I216" s="38">
        <f>IF(C216="m",LOOKUP(H216,Gewichtsklassen!$A$3:$A$1980,Gewichtsklassen!$C$3:$C$1980),0)</f>
        <v>0</v>
      </c>
      <c r="J216" s="39"/>
      <c r="K216" s="40"/>
      <c r="L216" s="40">
        <f>IF(H216&gt;0,J216+K216,0)</f>
        <v>0</v>
      </c>
      <c r="M216" s="35"/>
      <c r="N216" s="34"/>
    </row>
    <row r="217" spans="1:14" x14ac:dyDescent="0.35">
      <c r="A217" s="34"/>
      <c r="B217" s="34"/>
      <c r="C217" s="35"/>
      <c r="D217" s="35"/>
      <c r="E217" s="36" t="str">
        <f>IF(D217="","",LOOKUP(D217,Altersgruppen!$D$5:$D$93,Altersgruppen!$A$5:$A$93))</f>
        <v/>
      </c>
      <c r="F217" s="36" t="str">
        <f>IF(D217="","",LOOKUP(D217,Altersgruppen!$D$5:$D$93,Altersgruppen!$B$5:$B$93))</f>
        <v/>
      </c>
      <c r="G217" s="34"/>
      <c r="H217" s="37"/>
      <c r="I217" s="38">
        <f>IF(C217="m",LOOKUP(H217,Gewichtsklassen!$A$3:$A$1980,Gewichtsklassen!$C$3:$C$1980),0)</f>
        <v>0</v>
      </c>
      <c r="J217" s="39"/>
      <c r="K217" s="40"/>
      <c r="L217" s="40">
        <f>IF(H217&gt;0,J217+K217,0)</f>
        <v>0</v>
      </c>
      <c r="M217" s="35"/>
      <c r="N217" s="34"/>
    </row>
    <row r="218" spans="1:14" x14ac:dyDescent="0.35">
      <c r="A218" s="34"/>
      <c r="B218" s="34"/>
      <c r="C218" s="35"/>
      <c r="D218" s="35"/>
      <c r="E218" s="36" t="str">
        <f>IF(D218="","",LOOKUP(D218,Altersgruppen!$D$5:$D$93,Altersgruppen!$A$5:$A$93))</f>
        <v/>
      </c>
      <c r="F218" s="36" t="str">
        <f>IF(D218="","",LOOKUP(D218,Altersgruppen!$D$5:$D$93,Altersgruppen!$B$5:$B$93))</f>
        <v/>
      </c>
      <c r="G218" s="34"/>
      <c r="H218" s="37"/>
      <c r="I218" s="38">
        <f>IF(C218="m",LOOKUP(H218,Gewichtsklassen!$A$3:$A$1980,Gewichtsklassen!$C$3:$C$1980),0)</f>
        <v>0</v>
      </c>
      <c r="J218" s="39"/>
      <c r="K218" s="40"/>
      <c r="L218" s="40">
        <f>IF(H218&gt;0,J218+K218,0)</f>
        <v>0</v>
      </c>
      <c r="M218" s="35"/>
      <c r="N218" s="34"/>
    </row>
    <row r="219" spans="1:14" x14ac:dyDescent="0.35">
      <c r="A219" s="34"/>
      <c r="B219" s="34"/>
      <c r="C219" s="35"/>
      <c r="D219" s="35"/>
      <c r="E219" s="36" t="str">
        <f>IF(D219="","",LOOKUP(D219,Altersgruppen!$D$5:$D$93,Altersgruppen!$A$5:$A$93))</f>
        <v/>
      </c>
      <c r="F219" s="36" t="str">
        <f>IF(D219="","",LOOKUP(D219,Altersgruppen!$D$5:$D$93,Altersgruppen!$B$5:$B$93))</f>
        <v/>
      </c>
      <c r="G219" s="34"/>
      <c r="H219" s="37"/>
      <c r="I219" s="38">
        <f>IF(C219="m",LOOKUP(H219,Gewichtsklassen!$A$3:$A$1980,Gewichtsklassen!$C$3:$C$1980),0)</f>
        <v>0</v>
      </c>
      <c r="J219" s="39"/>
      <c r="K219" s="40"/>
      <c r="L219" s="40">
        <f>IF(H219&gt;0,J219+K219,0)</f>
        <v>0</v>
      </c>
      <c r="M219" s="35"/>
      <c r="N219" s="34"/>
    </row>
    <row r="220" spans="1:14" x14ac:dyDescent="0.35">
      <c r="A220" s="34"/>
      <c r="B220" s="34"/>
      <c r="C220" s="35"/>
      <c r="D220" s="35"/>
      <c r="E220" s="36" t="str">
        <f>IF(D220="","",LOOKUP(D220,Altersgruppen!$D$5:$D$93,Altersgruppen!$A$5:$A$93))</f>
        <v/>
      </c>
      <c r="F220" s="36" t="str">
        <f>IF(D220="","",LOOKUP(D220,Altersgruppen!$D$5:$D$93,Altersgruppen!$B$5:$B$93))</f>
        <v/>
      </c>
      <c r="G220" s="34"/>
      <c r="H220" s="37"/>
      <c r="I220" s="38">
        <f>IF(C220="m",LOOKUP(H220,Gewichtsklassen!$A$3:$A$1980,Gewichtsklassen!$C$3:$C$1980),0)</f>
        <v>0</v>
      </c>
      <c r="J220" s="39"/>
      <c r="K220" s="40"/>
      <c r="L220" s="40">
        <f>IF(H220&gt;0,J220+K220,0)</f>
        <v>0</v>
      </c>
      <c r="M220" s="35"/>
      <c r="N220" s="34"/>
    </row>
    <row r="221" spans="1:14" x14ac:dyDescent="0.35">
      <c r="A221" s="34"/>
      <c r="B221" s="34"/>
      <c r="C221" s="35"/>
      <c r="D221" s="35"/>
      <c r="E221" s="36" t="str">
        <f>IF(D221="","",LOOKUP(D221,Altersgruppen!$D$5:$D$93,Altersgruppen!$A$5:$A$93))</f>
        <v/>
      </c>
      <c r="F221" s="36" t="str">
        <f>IF(D221="","",LOOKUP(D221,Altersgruppen!$D$5:$D$93,Altersgruppen!$B$5:$B$93))</f>
        <v/>
      </c>
      <c r="G221" s="34"/>
      <c r="H221" s="37"/>
      <c r="I221" s="38">
        <f>IF(C221="m",LOOKUP(H221,Gewichtsklassen!$A$3:$A$1980,Gewichtsklassen!$C$3:$C$1980),0)</f>
        <v>0</v>
      </c>
      <c r="J221" s="39"/>
      <c r="K221" s="40"/>
      <c r="L221" s="40">
        <f>IF(H221&gt;0,J221+K221,0)</f>
        <v>0</v>
      </c>
      <c r="M221" s="35"/>
      <c r="N221" s="34"/>
    </row>
    <row r="222" spans="1:14" x14ac:dyDescent="0.35">
      <c r="A222" s="34"/>
      <c r="B222" s="34"/>
      <c r="C222" s="35"/>
      <c r="D222" s="35"/>
      <c r="E222" s="36" t="str">
        <f>IF(D222="","",LOOKUP(D222,Altersgruppen!$D$5:$D$93,Altersgruppen!$A$5:$A$93))</f>
        <v/>
      </c>
      <c r="F222" s="36" t="str">
        <f>IF(D222="","",LOOKUP(D222,Altersgruppen!$D$5:$D$93,Altersgruppen!$B$5:$B$93))</f>
        <v/>
      </c>
      <c r="G222" s="34"/>
      <c r="H222" s="37"/>
      <c r="I222" s="38">
        <f>IF(C222="m",LOOKUP(H222,Gewichtsklassen!$A$3:$A$1980,Gewichtsklassen!$C$3:$C$1980),0)</f>
        <v>0</v>
      </c>
      <c r="J222" s="39"/>
      <c r="K222" s="40"/>
      <c r="L222" s="40">
        <f>IF(H222&gt;0,J222+K222,0)</f>
        <v>0</v>
      </c>
      <c r="M222" s="35"/>
      <c r="N222" s="34"/>
    </row>
    <row r="223" spans="1:14" x14ac:dyDescent="0.35">
      <c r="A223" s="34"/>
      <c r="B223" s="34"/>
      <c r="C223" s="35"/>
      <c r="D223" s="35"/>
      <c r="E223" s="36" t="str">
        <f>IF(D223="","",LOOKUP(D223,Altersgruppen!$D$5:$D$93,Altersgruppen!$A$5:$A$93))</f>
        <v/>
      </c>
      <c r="F223" s="36" t="str">
        <f>IF(D223="","",LOOKUP(D223,Altersgruppen!$D$5:$D$93,Altersgruppen!$B$5:$B$93))</f>
        <v/>
      </c>
      <c r="G223" s="34"/>
      <c r="H223" s="37"/>
      <c r="I223" s="38">
        <f>IF(C223="m",LOOKUP(H223,Gewichtsklassen!$A$3:$A$1980,Gewichtsklassen!$C$3:$C$1980),0)</f>
        <v>0</v>
      </c>
      <c r="J223" s="39"/>
      <c r="K223" s="40"/>
      <c r="L223" s="40">
        <f>IF(H223&gt;0,J223+K223,0)</f>
        <v>0</v>
      </c>
      <c r="M223" s="35"/>
      <c r="N223" s="34"/>
    </row>
    <row r="224" spans="1:14" x14ac:dyDescent="0.35">
      <c r="A224" s="34"/>
      <c r="B224" s="34"/>
      <c r="C224" s="35"/>
      <c r="D224" s="35"/>
      <c r="E224" s="36" t="str">
        <f>IF(D224="","",LOOKUP(D224,Altersgruppen!$D$5:$D$93,Altersgruppen!$A$5:$A$93))</f>
        <v/>
      </c>
      <c r="F224" s="36" t="str">
        <f>IF(D224="","",LOOKUP(D224,Altersgruppen!$D$5:$D$93,Altersgruppen!$B$5:$B$93))</f>
        <v/>
      </c>
      <c r="G224" s="34"/>
      <c r="H224" s="37"/>
      <c r="I224" s="38">
        <f>IF(C224="m",LOOKUP(H224,Gewichtsklassen!$A$3:$A$1980,Gewichtsklassen!$C$3:$C$1980),0)</f>
        <v>0</v>
      </c>
      <c r="J224" s="39"/>
      <c r="K224" s="40"/>
      <c r="L224" s="40">
        <f>IF(H224&gt;0,J224+K224,0)</f>
        <v>0</v>
      </c>
      <c r="M224" s="35"/>
      <c r="N224" s="34"/>
    </row>
    <row r="225" spans="1:14" x14ac:dyDescent="0.35">
      <c r="A225" s="34"/>
      <c r="B225" s="34"/>
      <c r="C225" s="35"/>
      <c r="D225" s="35"/>
      <c r="E225" s="36" t="str">
        <f>IF(D225="","",LOOKUP(D225,Altersgruppen!$D$5:$D$93,Altersgruppen!$A$5:$A$93))</f>
        <v/>
      </c>
      <c r="F225" s="36" t="str">
        <f>IF(D225="","",LOOKUP(D225,Altersgruppen!$D$5:$D$93,Altersgruppen!$B$5:$B$93))</f>
        <v/>
      </c>
      <c r="G225" s="34"/>
      <c r="H225" s="37"/>
      <c r="I225" s="38">
        <f>IF(C225="m",LOOKUP(H225,Gewichtsklassen!$A$3:$A$1980,Gewichtsklassen!$C$3:$C$1980),0)</f>
        <v>0</v>
      </c>
      <c r="J225" s="39"/>
      <c r="K225" s="40"/>
      <c r="L225" s="40">
        <f>IF(H225&gt;0,J225+K225,0)</f>
        <v>0</v>
      </c>
      <c r="M225" s="35"/>
      <c r="N225" s="34"/>
    </row>
    <row r="226" spans="1:14" x14ac:dyDescent="0.35">
      <c r="A226" s="34"/>
      <c r="B226" s="34"/>
      <c r="C226" s="35"/>
      <c r="D226" s="35"/>
      <c r="E226" s="36" t="str">
        <f>IF(D226="","",LOOKUP(D226,Altersgruppen!$D$5:$D$93,Altersgruppen!$A$5:$A$93))</f>
        <v/>
      </c>
      <c r="F226" s="36" t="str">
        <f>IF(D226="","",LOOKUP(D226,Altersgruppen!$D$5:$D$93,Altersgruppen!$B$5:$B$93))</f>
        <v/>
      </c>
      <c r="G226" s="34"/>
      <c r="H226" s="37"/>
      <c r="I226" s="38">
        <f>IF(C226="m",LOOKUP(H226,Gewichtsklassen!$A$3:$A$1980,Gewichtsklassen!$C$3:$C$1980),0)</f>
        <v>0</v>
      </c>
      <c r="J226" s="39"/>
      <c r="K226" s="40"/>
      <c r="L226" s="40">
        <f>IF(H226&gt;0,J226+K226,0)</f>
        <v>0</v>
      </c>
      <c r="M226" s="35"/>
      <c r="N226" s="34"/>
    </row>
    <row r="227" spans="1:14" x14ac:dyDescent="0.35">
      <c r="A227" s="34"/>
      <c r="B227" s="34"/>
      <c r="C227" s="35"/>
      <c r="D227" s="35"/>
      <c r="E227" s="36" t="str">
        <f>IF(D227="","",LOOKUP(D227,Altersgruppen!$D$5:$D$93,Altersgruppen!$A$5:$A$93))</f>
        <v/>
      </c>
      <c r="F227" s="36" t="str">
        <f>IF(D227="","",LOOKUP(D227,Altersgruppen!$D$5:$D$93,Altersgruppen!$B$5:$B$93))</f>
        <v/>
      </c>
      <c r="G227" s="34"/>
      <c r="H227" s="37"/>
      <c r="I227" s="38">
        <f>IF(C227="m",LOOKUP(H227,Gewichtsklassen!$A$3:$A$1980,Gewichtsklassen!$C$3:$C$1980),0)</f>
        <v>0</v>
      </c>
      <c r="J227" s="39"/>
      <c r="K227" s="40"/>
      <c r="L227" s="40">
        <f>IF(H227&gt;0,J227+K227,0)</f>
        <v>0</v>
      </c>
      <c r="M227" s="35"/>
      <c r="N227" s="34"/>
    </row>
    <row r="228" spans="1:14" x14ac:dyDescent="0.35">
      <c r="A228" s="34"/>
      <c r="B228" s="34"/>
      <c r="C228" s="35"/>
      <c r="D228" s="35"/>
      <c r="E228" s="36" t="str">
        <f>IF(D228="","",LOOKUP(D228,Altersgruppen!$D$5:$D$93,Altersgruppen!$A$5:$A$93))</f>
        <v/>
      </c>
      <c r="F228" s="36" t="str">
        <f>IF(D228="","",LOOKUP(D228,Altersgruppen!$D$5:$D$93,Altersgruppen!$B$5:$B$93))</f>
        <v/>
      </c>
      <c r="G228" s="34"/>
      <c r="H228" s="37"/>
      <c r="I228" s="38">
        <f>IF(C228="m",LOOKUP(H228,Gewichtsklassen!$A$3:$A$1980,Gewichtsklassen!$C$3:$C$1980),0)</f>
        <v>0</v>
      </c>
      <c r="J228" s="39"/>
      <c r="K228" s="40"/>
      <c r="L228" s="40">
        <f>IF(H228&gt;0,J228+K228,0)</f>
        <v>0</v>
      </c>
      <c r="M228" s="35"/>
      <c r="N228" s="34"/>
    </row>
    <row r="229" spans="1:14" x14ac:dyDescent="0.35">
      <c r="A229" s="34"/>
      <c r="B229" s="34"/>
      <c r="C229" s="35"/>
      <c r="D229" s="35"/>
      <c r="E229" s="36" t="str">
        <f>IF(D229="","",LOOKUP(D229,Altersgruppen!$D$5:$D$93,Altersgruppen!$A$5:$A$93))</f>
        <v/>
      </c>
      <c r="F229" s="36" t="str">
        <f>IF(D229="","",LOOKUP(D229,Altersgruppen!$D$5:$D$93,Altersgruppen!$B$5:$B$93))</f>
        <v/>
      </c>
      <c r="G229" s="34"/>
      <c r="H229" s="37"/>
      <c r="I229" s="38">
        <f>IF(C229="m",LOOKUP(H229,Gewichtsklassen!$A$3:$A$1980,Gewichtsklassen!$C$3:$C$1980),0)</f>
        <v>0</v>
      </c>
      <c r="J229" s="39"/>
      <c r="K229" s="40"/>
      <c r="L229" s="40">
        <f>IF(H229&gt;0,J229+K229,0)</f>
        <v>0</v>
      </c>
      <c r="M229" s="35"/>
      <c r="N229" s="34"/>
    </row>
    <row r="230" spans="1:14" x14ac:dyDescent="0.35">
      <c r="A230" s="34"/>
      <c r="B230" s="34"/>
      <c r="C230" s="35"/>
      <c r="D230" s="35"/>
      <c r="E230" s="36" t="str">
        <f>IF(D230="","",LOOKUP(D230,Altersgruppen!$D$5:$D$93,Altersgruppen!$A$5:$A$93))</f>
        <v/>
      </c>
      <c r="F230" s="36" t="str">
        <f>IF(D230="","",LOOKUP(D230,Altersgruppen!$D$5:$D$93,Altersgruppen!$B$5:$B$93))</f>
        <v/>
      </c>
      <c r="G230" s="34"/>
      <c r="H230" s="37"/>
      <c r="I230" s="38">
        <f>IF(C230="m",LOOKUP(H230,Gewichtsklassen!$A$3:$A$1980,Gewichtsklassen!$C$3:$C$1980),0)</f>
        <v>0</v>
      </c>
      <c r="J230" s="39"/>
      <c r="K230" s="40"/>
      <c r="L230" s="40">
        <f>IF(H230&gt;0,J230+K230,0)</f>
        <v>0</v>
      </c>
      <c r="M230" s="35"/>
      <c r="N230" s="34"/>
    </row>
    <row r="231" spans="1:14" x14ac:dyDescent="0.35">
      <c r="A231" s="34"/>
      <c r="B231" s="34"/>
      <c r="C231" s="35"/>
      <c r="D231" s="35"/>
      <c r="E231" s="36" t="str">
        <f>IF(D231="","",LOOKUP(D231,Altersgruppen!$D$5:$D$93,Altersgruppen!$A$5:$A$93))</f>
        <v/>
      </c>
      <c r="F231" s="36" t="str">
        <f>IF(D231="","",LOOKUP(D231,Altersgruppen!$D$5:$D$93,Altersgruppen!$B$5:$B$93))</f>
        <v/>
      </c>
      <c r="G231" s="34"/>
      <c r="H231" s="37"/>
      <c r="I231" s="38">
        <f>IF(C231="m",LOOKUP(H231,Gewichtsklassen!$A$3:$A$1980,Gewichtsklassen!$C$3:$C$1980),0)</f>
        <v>0</v>
      </c>
      <c r="J231" s="39"/>
      <c r="K231" s="40"/>
      <c r="L231" s="40">
        <f>IF(H231&gt;0,J231+K231,0)</f>
        <v>0</v>
      </c>
      <c r="M231" s="35"/>
      <c r="N231" s="34"/>
    </row>
    <row r="232" spans="1:14" x14ac:dyDescent="0.35">
      <c r="A232" s="34"/>
      <c r="B232" s="34"/>
      <c r="C232" s="35"/>
      <c r="D232" s="35"/>
      <c r="E232" s="36" t="str">
        <f>IF(D232="","",LOOKUP(D232,Altersgruppen!$D$5:$D$93,Altersgruppen!$A$5:$A$93))</f>
        <v/>
      </c>
      <c r="F232" s="36" t="str">
        <f>IF(D232="","",LOOKUP(D232,Altersgruppen!$D$5:$D$93,Altersgruppen!$B$5:$B$93))</f>
        <v/>
      </c>
      <c r="G232" s="34"/>
      <c r="H232" s="37"/>
      <c r="I232" s="38">
        <f>IF(C232="m",LOOKUP(H232,Gewichtsklassen!$A$3:$A$1980,Gewichtsklassen!$C$3:$C$1980),0)</f>
        <v>0</v>
      </c>
      <c r="J232" s="39"/>
      <c r="K232" s="40"/>
      <c r="L232" s="40">
        <f>IF(H232&gt;0,J232+K232,0)</f>
        <v>0</v>
      </c>
      <c r="M232" s="35"/>
      <c r="N232" s="34"/>
    </row>
    <row r="233" spans="1:14" x14ac:dyDescent="0.35">
      <c r="A233" s="34"/>
      <c r="B233" s="34"/>
      <c r="C233" s="35"/>
      <c r="D233" s="35"/>
      <c r="E233" s="36" t="str">
        <f>IF(D233="","",LOOKUP(D233,Altersgruppen!$D$5:$D$93,Altersgruppen!$A$5:$A$93))</f>
        <v/>
      </c>
      <c r="F233" s="36" t="str">
        <f>IF(D233="","",LOOKUP(D233,Altersgruppen!$D$5:$D$93,Altersgruppen!$B$5:$B$93))</f>
        <v/>
      </c>
      <c r="G233" s="34"/>
      <c r="H233" s="37"/>
      <c r="I233" s="38">
        <f>IF(C233="m",LOOKUP(H233,Gewichtsklassen!$A$3:$A$1980,Gewichtsklassen!$C$3:$C$1980),0)</f>
        <v>0</v>
      </c>
      <c r="J233" s="39"/>
      <c r="K233" s="40"/>
      <c r="L233" s="40">
        <f>IF(H233&gt;0,J233+K233,0)</f>
        <v>0</v>
      </c>
      <c r="M233" s="35"/>
      <c r="N233" s="34"/>
    </row>
    <row r="234" spans="1:14" x14ac:dyDescent="0.35">
      <c r="A234" s="34"/>
      <c r="B234" s="34"/>
      <c r="C234" s="35"/>
      <c r="D234" s="35"/>
      <c r="E234" s="36" t="str">
        <f>IF(D234="","",LOOKUP(D234,Altersgruppen!$D$5:$D$93,Altersgruppen!$A$5:$A$93))</f>
        <v/>
      </c>
      <c r="F234" s="36" t="str">
        <f>IF(D234="","",LOOKUP(D234,Altersgruppen!$D$5:$D$93,Altersgruppen!$B$5:$B$93))</f>
        <v/>
      </c>
      <c r="G234" s="34"/>
      <c r="H234" s="37"/>
      <c r="I234" s="38">
        <f>IF(C234="m",LOOKUP(H234,Gewichtsklassen!$A$3:$A$1980,Gewichtsklassen!$C$3:$C$1980),0)</f>
        <v>0</v>
      </c>
      <c r="J234" s="39"/>
      <c r="K234" s="40"/>
      <c r="L234" s="40">
        <f>IF(H234&gt;0,J234+K234,0)</f>
        <v>0</v>
      </c>
      <c r="M234" s="35"/>
      <c r="N234" s="34"/>
    </row>
    <row r="235" spans="1:14" x14ac:dyDescent="0.35">
      <c r="A235" s="34"/>
      <c r="B235" s="34"/>
      <c r="C235" s="35"/>
      <c r="D235" s="35"/>
      <c r="E235" s="36" t="str">
        <f>IF(D235="","",LOOKUP(D235,Altersgruppen!$D$5:$D$93,Altersgruppen!$A$5:$A$93))</f>
        <v/>
      </c>
      <c r="F235" s="36" t="str">
        <f>IF(D235="","",LOOKUP(D235,Altersgruppen!$D$5:$D$93,Altersgruppen!$B$5:$B$93))</f>
        <v/>
      </c>
      <c r="G235" s="34"/>
      <c r="H235" s="37"/>
      <c r="I235" s="38">
        <f>IF(C235="m",LOOKUP(H235,Gewichtsklassen!$A$3:$A$1980,Gewichtsklassen!$C$3:$C$1980),0)</f>
        <v>0</v>
      </c>
      <c r="J235" s="39"/>
      <c r="K235" s="40"/>
      <c r="L235" s="40">
        <f>IF(H235&gt;0,J235+K235,0)</f>
        <v>0</v>
      </c>
      <c r="M235" s="35"/>
      <c r="N235" s="34"/>
    </row>
    <row r="236" spans="1:14" x14ac:dyDescent="0.35">
      <c r="A236" s="34"/>
      <c r="B236" s="34"/>
      <c r="C236" s="35"/>
      <c r="D236" s="35"/>
      <c r="E236" s="36" t="str">
        <f>IF(D236="","",LOOKUP(D236,Altersgruppen!$D$5:$D$93,Altersgruppen!$A$5:$A$93))</f>
        <v/>
      </c>
      <c r="F236" s="36" t="str">
        <f>IF(D236="","",LOOKUP(D236,Altersgruppen!$D$5:$D$93,Altersgruppen!$B$5:$B$93))</f>
        <v/>
      </c>
      <c r="G236" s="34"/>
      <c r="H236" s="37"/>
      <c r="I236" s="38">
        <f>IF(C236="m",LOOKUP(H236,Gewichtsklassen!$A$3:$A$1980,Gewichtsklassen!$C$3:$C$1980),0)</f>
        <v>0</v>
      </c>
      <c r="J236" s="39"/>
      <c r="K236" s="40"/>
      <c r="L236" s="40">
        <f>IF(H236&gt;0,J236+K236,0)</f>
        <v>0</v>
      </c>
      <c r="M236" s="35"/>
      <c r="N236" s="34"/>
    </row>
    <row r="237" spans="1:14" x14ac:dyDescent="0.35">
      <c r="A237" s="34"/>
      <c r="B237" s="34"/>
      <c r="C237" s="35"/>
      <c r="D237" s="35"/>
      <c r="E237" s="36" t="str">
        <f>IF(D237="","",LOOKUP(D237,Altersgruppen!$D$5:$D$93,Altersgruppen!$A$5:$A$93))</f>
        <v/>
      </c>
      <c r="F237" s="36" t="str">
        <f>IF(D237="","",LOOKUP(D237,Altersgruppen!$D$5:$D$93,Altersgruppen!$B$5:$B$93))</f>
        <v/>
      </c>
      <c r="G237" s="34"/>
      <c r="H237" s="37"/>
      <c r="I237" s="38">
        <f>IF(C237="m",LOOKUP(H237,Gewichtsklassen!$A$3:$A$1980,Gewichtsklassen!$C$3:$C$1980),0)</f>
        <v>0</v>
      </c>
      <c r="J237" s="39"/>
      <c r="K237" s="40"/>
      <c r="L237" s="40">
        <f>IF(H237&gt;0,J237+K237,0)</f>
        <v>0</v>
      </c>
      <c r="M237" s="35"/>
      <c r="N237" s="34"/>
    </row>
    <row r="238" spans="1:14" x14ac:dyDescent="0.35">
      <c r="A238" s="34"/>
      <c r="B238" s="34"/>
      <c r="C238" s="35"/>
      <c r="D238" s="35"/>
      <c r="E238" s="36" t="str">
        <f>IF(D238="","",LOOKUP(D238,Altersgruppen!$D$5:$D$93,Altersgruppen!$A$5:$A$93))</f>
        <v/>
      </c>
      <c r="F238" s="36" t="str">
        <f>IF(D238="","",LOOKUP(D238,Altersgruppen!$D$5:$D$93,Altersgruppen!$B$5:$B$93))</f>
        <v/>
      </c>
      <c r="G238" s="34"/>
      <c r="H238" s="37"/>
      <c r="I238" s="38">
        <f>IF(C238="m",LOOKUP(H238,Gewichtsklassen!$A$3:$A$1980,Gewichtsklassen!$C$3:$C$1980),0)</f>
        <v>0</v>
      </c>
      <c r="J238" s="39"/>
      <c r="K238" s="40"/>
      <c r="L238" s="40">
        <f>IF(H238&gt;0,J238+K238,0)</f>
        <v>0</v>
      </c>
      <c r="M238" s="35"/>
      <c r="N238" s="34"/>
    </row>
    <row r="239" spans="1:14" x14ac:dyDescent="0.35">
      <c r="A239" s="34"/>
      <c r="B239" s="34"/>
      <c r="C239" s="35"/>
      <c r="D239" s="35"/>
      <c r="E239" s="36" t="str">
        <f>IF(D239="","",LOOKUP(D239,Altersgruppen!$D$5:$D$93,Altersgruppen!$A$5:$A$93))</f>
        <v/>
      </c>
      <c r="F239" s="36" t="str">
        <f>IF(D239="","",LOOKUP(D239,Altersgruppen!$D$5:$D$93,Altersgruppen!$B$5:$B$93))</f>
        <v/>
      </c>
      <c r="G239" s="34"/>
      <c r="H239" s="37"/>
      <c r="I239" s="38">
        <f>IF(C239="m",LOOKUP(H239,Gewichtsklassen!$A$3:$A$1980,Gewichtsklassen!$C$3:$C$1980),0)</f>
        <v>0</v>
      </c>
      <c r="J239" s="39"/>
      <c r="K239" s="40"/>
      <c r="L239" s="40">
        <f>IF(H239&gt;0,J239+K239,0)</f>
        <v>0</v>
      </c>
      <c r="M239" s="35"/>
      <c r="N239" s="34"/>
    </row>
    <row r="240" spans="1:14" x14ac:dyDescent="0.35">
      <c r="A240" s="34"/>
      <c r="B240" s="34"/>
      <c r="C240" s="35"/>
      <c r="D240" s="35"/>
      <c r="E240" s="36" t="str">
        <f>IF(D240="","",LOOKUP(D240,Altersgruppen!$D$5:$D$93,Altersgruppen!$A$5:$A$93))</f>
        <v/>
      </c>
      <c r="F240" s="36" t="str">
        <f>IF(D240="","",LOOKUP(D240,Altersgruppen!$D$5:$D$93,Altersgruppen!$B$5:$B$93))</f>
        <v/>
      </c>
      <c r="G240" s="34"/>
      <c r="H240" s="37"/>
      <c r="I240" s="38">
        <f>IF(C240="m",LOOKUP(H240,Gewichtsklassen!$A$3:$A$1980,Gewichtsklassen!$C$3:$C$1980),0)</f>
        <v>0</v>
      </c>
      <c r="J240" s="39"/>
      <c r="K240" s="40"/>
      <c r="L240" s="40">
        <f>IF(H240&gt;0,J240+K240,0)</f>
        <v>0</v>
      </c>
      <c r="M240" s="35"/>
      <c r="N240" s="34"/>
    </row>
    <row r="241" spans="1:14" x14ac:dyDescent="0.35">
      <c r="A241" s="34"/>
      <c r="B241" s="34"/>
      <c r="C241" s="35"/>
      <c r="D241" s="35"/>
      <c r="E241" s="36" t="str">
        <f>IF(D241="","",LOOKUP(D241,Altersgruppen!$D$5:$D$93,Altersgruppen!$A$5:$A$93))</f>
        <v/>
      </c>
      <c r="F241" s="36" t="str">
        <f>IF(D241="","",LOOKUP(D241,Altersgruppen!$D$5:$D$93,Altersgruppen!$B$5:$B$93))</f>
        <v/>
      </c>
      <c r="G241" s="34"/>
      <c r="H241" s="37"/>
      <c r="I241" s="38">
        <f>IF(C241="m",LOOKUP(H241,Gewichtsklassen!$A$3:$A$1980,Gewichtsklassen!$C$3:$C$1980),0)</f>
        <v>0</v>
      </c>
      <c r="J241" s="39"/>
      <c r="K241" s="40"/>
      <c r="L241" s="40">
        <f>IF(H241&gt;0,J241+K241,0)</f>
        <v>0</v>
      </c>
      <c r="M241" s="35"/>
      <c r="N241" s="34"/>
    </row>
    <row r="242" spans="1:14" x14ac:dyDescent="0.35">
      <c r="A242" s="34"/>
      <c r="B242" s="34"/>
      <c r="C242" s="35"/>
      <c r="D242" s="35"/>
      <c r="E242" s="36" t="str">
        <f>IF(D242="","",LOOKUP(D242,Altersgruppen!$D$5:$D$93,Altersgruppen!$A$5:$A$93))</f>
        <v/>
      </c>
      <c r="F242" s="36" t="str">
        <f>IF(D242="","",LOOKUP(D242,Altersgruppen!$D$5:$D$93,Altersgruppen!$B$5:$B$93))</f>
        <v/>
      </c>
      <c r="G242" s="34"/>
      <c r="H242" s="37"/>
      <c r="I242" s="38">
        <f>IF(C242="m",LOOKUP(H242,Gewichtsklassen!$A$3:$A$1980,Gewichtsklassen!$C$3:$C$1980),0)</f>
        <v>0</v>
      </c>
      <c r="J242" s="39"/>
      <c r="K242" s="40"/>
      <c r="L242" s="40">
        <f>IF(H242&gt;0,J242+K242,0)</f>
        <v>0</v>
      </c>
      <c r="M242" s="35"/>
      <c r="N242" s="34"/>
    </row>
    <row r="243" spans="1:14" x14ac:dyDescent="0.35">
      <c r="A243" s="34"/>
      <c r="B243" s="34"/>
      <c r="C243" s="35"/>
      <c r="D243" s="35"/>
      <c r="E243" s="36" t="str">
        <f>IF(D243="","",LOOKUP(D243,Altersgruppen!$D$5:$D$93,Altersgruppen!$A$5:$A$93))</f>
        <v/>
      </c>
      <c r="F243" s="36" t="str">
        <f>IF(D243="","",LOOKUP(D243,Altersgruppen!$D$5:$D$93,Altersgruppen!$B$5:$B$93))</f>
        <v/>
      </c>
      <c r="G243" s="34"/>
      <c r="H243" s="37"/>
      <c r="I243" s="38">
        <f>IF(C243="m",LOOKUP(H243,Gewichtsklassen!$A$3:$A$1980,Gewichtsklassen!$C$3:$C$1980),0)</f>
        <v>0</v>
      </c>
      <c r="J243" s="39"/>
      <c r="K243" s="40"/>
      <c r="L243" s="40">
        <f>IF(H243&gt;0,J243+K243,0)</f>
        <v>0</v>
      </c>
      <c r="M243" s="35"/>
      <c r="N243" s="34"/>
    </row>
    <row r="244" spans="1:14" x14ac:dyDescent="0.35">
      <c r="A244" s="34"/>
      <c r="B244" s="34"/>
      <c r="C244" s="35"/>
      <c r="D244" s="35"/>
      <c r="E244" s="36" t="str">
        <f>IF(D244="","",LOOKUP(D244,Altersgruppen!$D$5:$D$93,Altersgruppen!$A$5:$A$93))</f>
        <v/>
      </c>
      <c r="F244" s="36" t="str">
        <f>IF(D244="","",LOOKUP(D244,Altersgruppen!$D$5:$D$93,Altersgruppen!$B$5:$B$93))</f>
        <v/>
      </c>
      <c r="G244" s="34"/>
      <c r="H244" s="37"/>
      <c r="I244" s="38">
        <f>IF(C244="m",LOOKUP(H244,Gewichtsklassen!$A$3:$A$1980,Gewichtsklassen!$C$3:$C$1980),0)</f>
        <v>0</v>
      </c>
      <c r="J244" s="39"/>
      <c r="K244" s="40"/>
      <c r="L244" s="40">
        <f>IF(H244&gt;0,J244+K244,0)</f>
        <v>0</v>
      </c>
      <c r="M244" s="35"/>
      <c r="N244" s="34"/>
    </row>
    <row r="245" spans="1:14" x14ac:dyDescent="0.35">
      <c r="A245" s="34"/>
      <c r="B245" s="34"/>
      <c r="C245" s="35"/>
      <c r="D245" s="35"/>
      <c r="E245" s="36" t="str">
        <f>IF(D245="","",LOOKUP(D245,Altersgruppen!$D$5:$D$93,Altersgruppen!$A$5:$A$93))</f>
        <v/>
      </c>
      <c r="F245" s="36" t="str">
        <f>IF(D245="","",LOOKUP(D245,Altersgruppen!$D$5:$D$93,Altersgruppen!$B$5:$B$93))</f>
        <v/>
      </c>
      <c r="G245" s="34"/>
      <c r="H245" s="37"/>
      <c r="I245" s="38">
        <f>IF(C245="m",LOOKUP(H245,Gewichtsklassen!$A$3:$A$1980,Gewichtsklassen!$C$3:$C$1980),0)</f>
        <v>0</v>
      </c>
      <c r="J245" s="39"/>
      <c r="K245" s="40"/>
      <c r="L245" s="40">
        <f>IF(H245&gt;0,J245+K245,0)</f>
        <v>0</v>
      </c>
      <c r="M245" s="35"/>
      <c r="N245" s="34"/>
    </row>
    <row r="246" spans="1:14" x14ac:dyDescent="0.35">
      <c r="A246" s="34"/>
      <c r="B246" s="34"/>
      <c r="C246" s="35"/>
      <c r="D246" s="35"/>
      <c r="E246" s="36" t="str">
        <f>IF(D246="","",LOOKUP(D246,Altersgruppen!$D$5:$D$93,Altersgruppen!$A$5:$A$93))</f>
        <v/>
      </c>
      <c r="F246" s="36" t="str">
        <f>IF(D246="","",LOOKUP(D246,Altersgruppen!$D$5:$D$93,Altersgruppen!$B$5:$B$93))</f>
        <v/>
      </c>
      <c r="G246" s="34"/>
      <c r="H246" s="37"/>
      <c r="I246" s="38">
        <f>IF(C246="m",LOOKUP(H246,Gewichtsklassen!$A$3:$A$1980,Gewichtsklassen!$C$3:$C$1980),0)</f>
        <v>0</v>
      </c>
      <c r="J246" s="39"/>
      <c r="K246" s="40"/>
      <c r="L246" s="40">
        <f>IF(H246&gt;0,J246+K246,0)</f>
        <v>0</v>
      </c>
      <c r="M246" s="35"/>
      <c r="N246" s="34"/>
    </row>
    <row r="247" spans="1:14" x14ac:dyDescent="0.35">
      <c r="A247" s="34"/>
      <c r="B247" s="34"/>
      <c r="C247" s="35"/>
      <c r="D247" s="35"/>
      <c r="E247" s="36" t="str">
        <f>IF(D247="","",LOOKUP(D247,Altersgruppen!$D$5:$D$93,Altersgruppen!$A$5:$A$93))</f>
        <v/>
      </c>
      <c r="F247" s="36" t="str">
        <f>IF(D247="","",LOOKUP(D247,Altersgruppen!$D$5:$D$93,Altersgruppen!$B$5:$B$93))</f>
        <v/>
      </c>
      <c r="G247" s="34"/>
      <c r="H247" s="37"/>
      <c r="I247" s="38">
        <f>IF(C247="m",LOOKUP(H247,Gewichtsklassen!$A$3:$A$1980,Gewichtsklassen!$C$3:$C$1980),0)</f>
        <v>0</v>
      </c>
      <c r="J247" s="39"/>
      <c r="K247" s="40"/>
      <c r="L247" s="40">
        <f>IF(H247&gt;0,J247+K247,0)</f>
        <v>0</v>
      </c>
      <c r="M247" s="35"/>
      <c r="N247" s="34"/>
    </row>
    <row r="248" spans="1:14" x14ac:dyDescent="0.35">
      <c r="A248" s="34"/>
      <c r="B248" s="34"/>
      <c r="C248" s="35"/>
      <c r="D248" s="35"/>
      <c r="E248" s="36" t="str">
        <f>IF(D248="","",LOOKUP(D248,Altersgruppen!$D$5:$D$93,Altersgruppen!$A$5:$A$93))</f>
        <v/>
      </c>
      <c r="F248" s="36" t="str">
        <f>IF(D248="","",LOOKUP(D248,Altersgruppen!$D$5:$D$93,Altersgruppen!$B$5:$B$93))</f>
        <v/>
      </c>
      <c r="G248" s="34"/>
      <c r="H248" s="37"/>
      <c r="I248" s="38">
        <f>IF(C248="m",LOOKUP(H248,Gewichtsklassen!$A$3:$A$1980,Gewichtsklassen!$C$3:$C$1980),0)</f>
        <v>0</v>
      </c>
      <c r="J248" s="39"/>
      <c r="K248" s="40"/>
      <c r="L248" s="40">
        <f>IF(H248&gt;0,J248+K248,0)</f>
        <v>0</v>
      </c>
      <c r="M248" s="35"/>
      <c r="N248" s="34"/>
    </row>
    <row r="249" spans="1:14" x14ac:dyDescent="0.35">
      <c r="A249" s="34"/>
      <c r="B249" s="34"/>
      <c r="C249" s="35"/>
      <c r="D249" s="35"/>
      <c r="E249" s="36" t="str">
        <f>IF(D249="","",LOOKUP(D249,Altersgruppen!$D$5:$D$93,Altersgruppen!$A$5:$A$93))</f>
        <v/>
      </c>
      <c r="F249" s="36" t="str">
        <f>IF(D249="","",LOOKUP(D249,Altersgruppen!$D$5:$D$93,Altersgruppen!$B$5:$B$93))</f>
        <v/>
      </c>
      <c r="G249" s="34"/>
      <c r="H249" s="37"/>
      <c r="I249" s="38">
        <f>IF(C249="m",LOOKUP(H249,Gewichtsklassen!$A$3:$A$1980,Gewichtsklassen!$C$3:$C$1980),0)</f>
        <v>0</v>
      </c>
      <c r="J249" s="39"/>
      <c r="K249" s="40"/>
      <c r="L249" s="40">
        <f>IF(H249&gt;0,J249+K249,0)</f>
        <v>0</v>
      </c>
      <c r="M249" s="35"/>
      <c r="N249" s="34"/>
    </row>
    <row r="250" spans="1:14" x14ac:dyDescent="0.35">
      <c r="A250" s="34"/>
      <c r="B250" s="34"/>
      <c r="C250" s="35"/>
      <c r="D250" s="35"/>
      <c r="E250" s="36" t="str">
        <f>IF(D250="","",LOOKUP(D250,Altersgruppen!$D$5:$D$93,Altersgruppen!$A$5:$A$93))</f>
        <v/>
      </c>
      <c r="F250" s="36" t="str">
        <f>IF(D250="","",LOOKUP(D250,Altersgruppen!$D$5:$D$93,Altersgruppen!$B$5:$B$93))</f>
        <v/>
      </c>
      <c r="G250" s="34"/>
      <c r="H250" s="37"/>
      <c r="I250" s="38">
        <f>IF(C250="m",LOOKUP(H250,Gewichtsklassen!$A$3:$A$1980,Gewichtsklassen!$C$3:$C$1980),0)</f>
        <v>0</v>
      </c>
      <c r="J250" s="39"/>
      <c r="K250" s="40"/>
      <c r="L250" s="40">
        <f>IF(H250&gt;0,J250+K250,0)</f>
        <v>0</v>
      </c>
      <c r="M250" s="35"/>
      <c r="N250" s="34"/>
    </row>
    <row r="251" spans="1:14" x14ac:dyDescent="0.35">
      <c r="A251" s="34"/>
      <c r="B251" s="34"/>
      <c r="C251" s="35"/>
      <c r="D251" s="35"/>
      <c r="E251" s="36" t="str">
        <f>IF(D251="","",LOOKUP(D251,Altersgruppen!$D$5:$D$93,Altersgruppen!$A$5:$A$93))</f>
        <v/>
      </c>
      <c r="F251" s="36" t="str">
        <f>IF(D251="","",LOOKUP(D251,Altersgruppen!$D$5:$D$93,Altersgruppen!$B$5:$B$93))</f>
        <v/>
      </c>
      <c r="G251" s="34"/>
      <c r="H251" s="37"/>
      <c r="I251" s="38">
        <f>IF(C251="m",LOOKUP(H251,Gewichtsklassen!$A$3:$A$1980,Gewichtsklassen!$C$3:$C$1980),0)</f>
        <v>0</v>
      </c>
      <c r="J251" s="39"/>
      <c r="K251" s="40"/>
      <c r="L251" s="40">
        <f>IF(H251&gt;0,J251+K251,0)</f>
        <v>0</v>
      </c>
      <c r="M251" s="35"/>
      <c r="N251" s="34"/>
    </row>
    <row r="252" spans="1:14" x14ac:dyDescent="0.35">
      <c r="A252" s="34"/>
      <c r="B252" s="34"/>
      <c r="C252" s="35"/>
      <c r="D252" s="35"/>
      <c r="E252" s="36" t="str">
        <f>IF(D252="","",LOOKUP(D252,Altersgruppen!$D$5:$D$93,Altersgruppen!$A$5:$A$93))</f>
        <v/>
      </c>
      <c r="F252" s="36" t="str">
        <f>IF(D252="","",LOOKUP(D252,Altersgruppen!$D$5:$D$93,Altersgruppen!$B$5:$B$93))</f>
        <v/>
      </c>
      <c r="G252" s="34"/>
      <c r="H252" s="37"/>
      <c r="I252" s="38">
        <f>IF(C252="m",LOOKUP(H252,Gewichtsklassen!$A$3:$A$1980,Gewichtsklassen!$C$3:$C$1980),0)</f>
        <v>0</v>
      </c>
      <c r="J252" s="39"/>
      <c r="K252" s="40"/>
      <c r="L252" s="40">
        <f>IF(H252&gt;0,J252+K252,0)</f>
        <v>0</v>
      </c>
      <c r="M252" s="35"/>
      <c r="N252" s="34"/>
    </row>
    <row r="253" spans="1:14" x14ac:dyDescent="0.35">
      <c r="A253" s="34"/>
      <c r="B253" s="34"/>
      <c r="C253" s="35"/>
      <c r="D253" s="35"/>
      <c r="E253" s="36" t="str">
        <f>IF(D253="","",LOOKUP(D253,Altersgruppen!$D$5:$D$93,Altersgruppen!$A$5:$A$93))</f>
        <v/>
      </c>
      <c r="F253" s="36" t="str">
        <f>IF(D253="","",LOOKUP(D253,Altersgruppen!$D$5:$D$93,Altersgruppen!$B$5:$B$93))</f>
        <v/>
      </c>
      <c r="G253" s="34"/>
      <c r="H253" s="37"/>
      <c r="I253" s="38">
        <f>IF(C253="m",LOOKUP(H253,Gewichtsklassen!$A$3:$A$1980,Gewichtsklassen!$C$3:$C$1980),0)</f>
        <v>0</v>
      </c>
      <c r="J253" s="39"/>
      <c r="K253" s="40"/>
      <c r="L253" s="40">
        <f>IF(H253&gt;0,J253+K253,0)</f>
        <v>0</v>
      </c>
      <c r="M253" s="35"/>
      <c r="N253" s="34"/>
    </row>
    <row r="254" spans="1:14" x14ac:dyDescent="0.35">
      <c r="A254" s="34"/>
      <c r="B254" s="34"/>
      <c r="C254" s="35"/>
      <c r="D254" s="35"/>
      <c r="E254" s="36" t="str">
        <f>IF(D254="","",LOOKUP(D254,Altersgruppen!$D$5:$D$93,Altersgruppen!$A$5:$A$93))</f>
        <v/>
      </c>
      <c r="F254" s="36" t="str">
        <f>IF(D254="","",LOOKUP(D254,Altersgruppen!$D$5:$D$93,Altersgruppen!$B$5:$B$93))</f>
        <v/>
      </c>
      <c r="G254" s="34"/>
      <c r="H254" s="37"/>
      <c r="I254" s="38">
        <f>IF(C254="m",LOOKUP(H254,Gewichtsklassen!$A$3:$A$1980,Gewichtsklassen!$C$3:$C$1980),0)</f>
        <v>0</v>
      </c>
      <c r="J254" s="39"/>
      <c r="K254" s="40"/>
      <c r="L254" s="40">
        <f>IF(H254&gt;0,J254+K254,0)</f>
        <v>0</v>
      </c>
      <c r="M254" s="35"/>
      <c r="N254" s="34"/>
    </row>
    <row r="255" spans="1:14" x14ac:dyDescent="0.35">
      <c r="A255" s="34"/>
      <c r="B255" s="34"/>
      <c r="C255" s="35"/>
      <c r="D255" s="35"/>
      <c r="E255" s="36" t="str">
        <f>IF(D255="","",LOOKUP(D255,Altersgruppen!$D$5:$D$93,Altersgruppen!$A$5:$A$93))</f>
        <v/>
      </c>
      <c r="F255" s="36" t="str">
        <f>IF(D255="","",LOOKUP(D255,Altersgruppen!$D$5:$D$93,Altersgruppen!$B$5:$B$93))</f>
        <v/>
      </c>
      <c r="G255" s="34"/>
      <c r="H255" s="37"/>
      <c r="I255" s="38">
        <f>IF(C255="m",LOOKUP(H255,Gewichtsklassen!$A$3:$A$1980,Gewichtsklassen!$C$3:$C$1980),0)</f>
        <v>0</v>
      </c>
      <c r="J255" s="39"/>
      <c r="K255" s="40"/>
      <c r="L255" s="40">
        <f>IF(H255&gt;0,J255+K255,0)</f>
        <v>0</v>
      </c>
      <c r="M255" s="35"/>
      <c r="N255" s="34"/>
    </row>
    <row r="256" spans="1:14" x14ac:dyDescent="0.35">
      <c r="A256" s="34"/>
      <c r="B256" s="34"/>
      <c r="C256" s="35"/>
      <c r="D256" s="35"/>
      <c r="E256" s="36" t="str">
        <f>IF(D256="","",LOOKUP(D256,Altersgruppen!$D$5:$D$93,Altersgruppen!$A$5:$A$93))</f>
        <v/>
      </c>
      <c r="F256" s="36" t="str">
        <f>IF(D256="","",LOOKUP(D256,Altersgruppen!$D$5:$D$93,Altersgruppen!$B$5:$B$93))</f>
        <v/>
      </c>
      <c r="G256" s="34"/>
      <c r="H256" s="37"/>
      <c r="I256" s="38">
        <f>IF(C256="m",LOOKUP(H256,Gewichtsklassen!$A$3:$A$1980,Gewichtsklassen!$C$3:$C$1980),0)</f>
        <v>0</v>
      </c>
      <c r="J256" s="39"/>
      <c r="K256" s="40"/>
      <c r="L256" s="40">
        <f>IF(H256&gt;0,J256+K256,0)</f>
        <v>0</v>
      </c>
      <c r="M256" s="35"/>
      <c r="N256" s="34"/>
    </row>
    <row r="257" spans="1:14" x14ac:dyDescent="0.35">
      <c r="A257" s="34"/>
      <c r="B257" s="34"/>
      <c r="C257" s="35"/>
      <c r="D257" s="35"/>
      <c r="E257" s="36" t="str">
        <f>IF(D257="","",LOOKUP(D257,Altersgruppen!$D$5:$D$93,Altersgruppen!$A$5:$A$93))</f>
        <v/>
      </c>
      <c r="F257" s="36" t="str">
        <f>IF(D257="","",LOOKUP(D257,Altersgruppen!$D$5:$D$93,Altersgruppen!$B$5:$B$93))</f>
        <v/>
      </c>
      <c r="G257" s="34"/>
      <c r="H257" s="37"/>
      <c r="I257" s="38">
        <f>IF(C257="m",LOOKUP(H257,Gewichtsklassen!$A$3:$A$1980,Gewichtsklassen!$C$3:$C$1980),0)</f>
        <v>0</v>
      </c>
      <c r="J257" s="39"/>
      <c r="K257" s="40"/>
      <c r="L257" s="40">
        <f>IF(H257&gt;0,J257+K257,0)</f>
        <v>0</v>
      </c>
      <c r="M257" s="35"/>
      <c r="N257" s="34"/>
    </row>
    <row r="258" spans="1:14" x14ac:dyDescent="0.35">
      <c r="A258" s="34"/>
      <c r="B258" s="34"/>
      <c r="C258" s="35"/>
      <c r="D258" s="35"/>
      <c r="E258" s="36" t="str">
        <f>IF(D258="","",LOOKUP(D258,Altersgruppen!$D$5:$D$93,Altersgruppen!$A$5:$A$93))</f>
        <v/>
      </c>
      <c r="F258" s="36" t="str">
        <f>IF(D258="","",LOOKUP(D258,Altersgruppen!$D$5:$D$93,Altersgruppen!$B$5:$B$93))</f>
        <v/>
      </c>
      <c r="G258" s="34"/>
      <c r="H258" s="37"/>
      <c r="I258" s="38">
        <f>IF(C258="m",LOOKUP(H258,Gewichtsklassen!$A$3:$A$1980,Gewichtsklassen!$C$3:$C$1980),0)</f>
        <v>0</v>
      </c>
      <c r="J258" s="39"/>
      <c r="K258" s="40"/>
      <c r="L258" s="40">
        <f>IF(H258&gt;0,J258+K258,0)</f>
        <v>0</v>
      </c>
      <c r="M258" s="35"/>
      <c r="N258" s="34"/>
    </row>
    <row r="259" spans="1:14" x14ac:dyDescent="0.35">
      <c r="A259" s="34"/>
      <c r="B259" s="34"/>
      <c r="C259" s="35"/>
      <c r="D259" s="35"/>
      <c r="E259" s="36" t="str">
        <f>IF(D259="","",LOOKUP(D259,Altersgruppen!$D$5:$D$93,Altersgruppen!$A$5:$A$93))</f>
        <v/>
      </c>
      <c r="F259" s="36" t="str">
        <f>IF(D259="","",LOOKUP(D259,Altersgruppen!$D$5:$D$93,Altersgruppen!$B$5:$B$93))</f>
        <v/>
      </c>
      <c r="G259" s="34"/>
      <c r="H259" s="37"/>
      <c r="I259" s="38">
        <f>IF(C259="m",LOOKUP(H259,Gewichtsklassen!$A$3:$A$1980,Gewichtsklassen!$C$3:$C$1980),0)</f>
        <v>0</v>
      </c>
      <c r="J259" s="39"/>
      <c r="K259" s="40"/>
      <c r="L259" s="40">
        <f>IF(H259&gt;0,J259+K259,0)</f>
        <v>0</v>
      </c>
      <c r="M259" s="35"/>
      <c r="N259" s="34"/>
    </row>
    <row r="260" spans="1:14" x14ac:dyDescent="0.35">
      <c r="A260" s="34"/>
      <c r="B260" s="34"/>
      <c r="C260" s="35"/>
      <c r="D260" s="35"/>
      <c r="E260" s="36" t="str">
        <f>IF(D260="","",LOOKUP(D260,Altersgruppen!$D$5:$D$93,Altersgruppen!$A$5:$A$93))</f>
        <v/>
      </c>
      <c r="F260" s="36" t="str">
        <f>IF(D260="","",LOOKUP(D260,Altersgruppen!$D$5:$D$93,Altersgruppen!$B$5:$B$93))</f>
        <v/>
      </c>
      <c r="G260" s="34"/>
      <c r="H260" s="37"/>
      <c r="I260" s="38">
        <f>IF(C260="m",LOOKUP(H260,Gewichtsklassen!$A$3:$A$1980,Gewichtsklassen!$C$3:$C$1980),0)</f>
        <v>0</v>
      </c>
      <c r="J260" s="39"/>
      <c r="K260" s="40"/>
      <c r="L260" s="40">
        <f>IF(H260&gt;0,J260+K260,0)</f>
        <v>0</v>
      </c>
      <c r="M260" s="35"/>
      <c r="N260" s="34"/>
    </row>
    <row r="261" spans="1:14" x14ac:dyDescent="0.35">
      <c r="A261" s="34"/>
      <c r="B261" s="34"/>
      <c r="C261" s="35"/>
      <c r="D261" s="35"/>
      <c r="E261" s="36" t="str">
        <f>IF(D261="","",LOOKUP(D261,Altersgruppen!$D$5:$D$93,Altersgruppen!$A$5:$A$93))</f>
        <v/>
      </c>
      <c r="F261" s="36" t="str">
        <f>IF(D261="","",LOOKUP(D261,Altersgruppen!$D$5:$D$93,Altersgruppen!$B$5:$B$93))</f>
        <v/>
      </c>
      <c r="G261" s="34"/>
      <c r="H261" s="37"/>
      <c r="I261" s="38">
        <f>IF(C261="m",LOOKUP(H261,Gewichtsklassen!$A$3:$A$1980,Gewichtsklassen!$C$3:$C$1980),0)</f>
        <v>0</v>
      </c>
      <c r="J261" s="39"/>
      <c r="K261" s="40"/>
      <c r="L261" s="40">
        <f>IF(H261&gt;0,J261+K261,0)</f>
        <v>0</v>
      </c>
      <c r="M261" s="35"/>
      <c r="N261" s="34"/>
    </row>
    <row r="262" spans="1:14" x14ac:dyDescent="0.35">
      <c r="A262" s="34"/>
      <c r="B262" s="34"/>
      <c r="C262" s="35"/>
      <c r="D262" s="35"/>
      <c r="E262" s="36" t="str">
        <f>IF(D262="","",LOOKUP(D262,Altersgruppen!$D$5:$D$93,Altersgruppen!$A$5:$A$93))</f>
        <v/>
      </c>
      <c r="F262" s="36" t="str">
        <f>IF(D262="","",LOOKUP(D262,Altersgruppen!$D$5:$D$93,Altersgruppen!$B$5:$B$93))</f>
        <v/>
      </c>
      <c r="G262" s="34"/>
      <c r="H262" s="37"/>
      <c r="I262" s="38">
        <f>IF(C262="m",LOOKUP(H262,Gewichtsklassen!$A$3:$A$1980,Gewichtsklassen!$C$3:$C$1980),0)</f>
        <v>0</v>
      </c>
      <c r="J262" s="39"/>
      <c r="K262" s="40"/>
      <c r="L262" s="40">
        <f>IF(H262&gt;0,J262+K262,0)</f>
        <v>0</v>
      </c>
      <c r="M262" s="35"/>
      <c r="N262" s="34"/>
    </row>
    <row r="263" spans="1:14" x14ac:dyDescent="0.35">
      <c r="A263" s="34"/>
      <c r="B263" s="34"/>
      <c r="C263" s="35"/>
      <c r="D263" s="35"/>
      <c r="E263" s="36" t="str">
        <f>IF(D263="","",LOOKUP(D263,Altersgruppen!$D$5:$D$93,Altersgruppen!$A$5:$A$93))</f>
        <v/>
      </c>
      <c r="F263" s="36" t="str">
        <f>IF(D263="","",LOOKUP(D263,Altersgruppen!$D$5:$D$93,Altersgruppen!$B$5:$B$93))</f>
        <v/>
      </c>
      <c r="G263" s="34"/>
      <c r="H263" s="37"/>
      <c r="I263" s="38">
        <f>IF(C263="m",LOOKUP(H263,Gewichtsklassen!$A$3:$A$1980,Gewichtsklassen!$C$3:$C$1980),0)</f>
        <v>0</v>
      </c>
      <c r="J263" s="39"/>
      <c r="K263" s="40"/>
      <c r="L263" s="40">
        <f>IF(H263&gt;0,J263+K263,0)</f>
        <v>0</v>
      </c>
      <c r="M263" s="35"/>
      <c r="N263" s="34"/>
    </row>
    <row r="264" spans="1:14" x14ac:dyDescent="0.35">
      <c r="A264" s="34"/>
      <c r="B264" s="34"/>
      <c r="C264" s="35"/>
      <c r="D264" s="35"/>
      <c r="E264" s="36" t="str">
        <f>IF(D264="","",LOOKUP(D264,Altersgruppen!$D$5:$D$93,Altersgruppen!$A$5:$A$93))</f>
        <v/>
      </c>
      <c r="F264" s="36" t="str">
        <f>IF(D264="","",LOOKUP(D264,Altersgruppen!$D$5:$D$93,Altersgruppen!$B$5:$B$93))</f>
        <v/>
      </c>
      <c r="G264" s="34"/>
      <c r="H264" s="37"/>
      <c r="I264" s="38">
        <f>IF(C264="m",LOOKUP(H264,Gewichtsklassen!$A$3:$A$1980,Gewichtsklassen!$C$3:$C$1980),0)</f>
        <v>0</v>
      </c>
      <c r="J264" s="39"/>
      <c r="K264" s="40"/>
      <c r="L264" s="40">
        <f>IF(H264&gt;0,J264+K264,0)</f>
        <v>0</v>
      </c>
      <c r="M264" s="35"/>
      <c r="N264" s="34"/>
    </row>
    <row r="265" spans="1:14" x14ac:dyDescent="0.35">
      <c r="A265" s="34"/>
      <c r="B265" s="34"/>
      <c r="C265" s="35"/>
      <c r="D265" s="35"/>
      <c r="E265" s="36" t="str">
        <f>IF(D265="","",LOOKUP(D265,Altersgruppen!$D$5:$D$93,Altersgruppen!$A$5:$A$93))</f>
        <v/>
      </c>
      <c r="F265" s="36" t="str">
        <f>IF(D265="","",LOOKUP(D265,Altersgruppen!$D$5:$D$93,Altersgruppen!$B$5:$B$93))</f>
        <v/>
      </c>
      <c r="G265" s="34"/>
      <c r="H265" s="37"/>
      <c r="I265" s="38">
        <f>IF(C265="m",LOOKUP(H265,Gewichtsklassen!$A$3:$A$1980,Gewichtsklassen!$C$3:$C$1980),0)</f>
        <v>0</v>
      </c>
      <c r="J265" s="39"/>
      <c r="K265" s="40"/>
      <c r="L265" s="40">
        <f>IF(H265&gt;0,J265+K265,0)</f>
        <v>0</v>
      </c>
      <c r="M265" s="35"/>
      <c r="N265" s="34"/>
    </row>
    <row r="266" spans="1:14" x14ac:dyDescent="0.35">
      <c r="A266" s="34"/>
      <c r="B266" s="34"/>
      <c r="C266" s="35"/>
      <c r="D266" s="35"/>
      <c r="E266" s="36" t="str">
        <f>IF(D266="","",LOOKUP(D266,Altersgruppen!$D$5:$D$93,Altersgruppen!$A$5:$A$93))</f>
        <v/>
      </c>
      <c r="F266" s="36" t="str">
        <f>IF(D266="","",LOOKUP(D266,Altersgruppen!$D$5:$D$93,Altersgruppen!$B$5:$B$93))</f>
        <v/>
      </c>
      <c r="G266" s="34"/>
      <c r="H266" s="37"/>
      <c r="I266" s="38">
        <f>IF(C266="m",LOOKUP(H266,Gewichtsklassen!$A$3:$A$1980,Gewichtsklassen!$C$3:$C$1980),0)</f>
        <v>0</v>
      </c>
      <c r="J266" s="39"/>
      <c r="K266" s="40"/>
      <c r="L266" s="40">
        <f>IF(H266&gt;0,J266+K266,0)</f>
        <v>0</v>
      </c>
      <c r="M266" s="35"/>
      <c r="N266" s="34"/>
    </row>
    <row r="267" spans="1:14" x14ac:dyDescent="0.35">
      <c r="A267" s="34"/>
      <c r="B267" s="34"/>
      <c r="C267" s="35"/>
      <c r="D267" s="35"/>
      <c r="E267" s="36" t="str">
        <f>IF(D267="","",LOOKUP(D267,Altersgruppen!$D$5:$D$93,Altersgruppen!$A$5:$A$93))</f>
        <v/>
      </c>
      <c r="F267" s="36" t="str">
        <f>IF(D267="","",LOOKUP(D267,Altersgruppen!$D$5:$D$93,Altersgruppen!$B$5:$B$93))</f>
        <v/>
      </c>
      <c r="G267" s="34"/>
      <c r="H267" s="37"/>
      <c r="I267" s="38">
        <f>IF(C267="m",LOOKUP(H267,Gewichtsklassen!$A$3:$A$1980,Gewichtsklassen!$C$3:$C$1980),0)</f>
        <v>0</v>
      </c>
      <c r="J267" s="39"/>
      <c r="K267" s="40"/>
      <c r="L267" s="40">
        <f>IF(H267&gt;0,J267+K267,0)</f>
        <v>0</v>
      </c>
      <c r="M267" s="35"/>
      <c r="N267" s="34"/>
    </row>
    <row r="268" spans="1:14" x14ac:dyDescent="0.35">
      <c r="A268" s="34"/>
      <c r="B268" s="34"/>
      <c r="C268" s="35"/>
      <c r="D268" s="35"/>
      <c r="E268" s="36" t="str">
        <f>IF(D268="","",LOOKUP(D268,Altersgruppen!$D$5:$D$93,Altersgruppen!$A$5:$A$93))</f>
        <v/>
      </c>
      <c r="F268" s="36" t="str">
        <f>IF(D268="","",LOOKUP(D268,Altersgruppen!$D$5:$D$93,Altersgruppen!$B$5:$B$93))</f>
        <v/>
      </c>
      <c r="G268" s="34"/>
      <c r="H268" s="37"/>
      <c r="I268" s="38">
        <f>IF(C268="m",LOOKUP(H268,Gewichtsklassen!$A$3:$A$1980,Gewichtsklassen!$C$3:$C$1980),0)</f>
        <v>0</v>
      </c>
      <c r="J268" s="39"/>
      <c r="K268" s="40"/>
      <c r="L268" s="40">
        <f>IF(H268&gt;0,J268+K268,0)</f>
        <v>0</v>
      </c>
      <c r="M268" s="35"/>
      <c r="N268" s="34"/>
    </row>
    <row r="269" spans="1:14" x14ac:dyDescent="0.35">
      <c r="A269" s="34"/>
      <c r="B269" s="34"/>
      <c r="C269" s="35"/>
      <c r="D269" s="35"/>
      <c r="E269" s="36" t="str">
        <f>IF(D269="","",LOOKUP(D269,Altersgruppen!$D$5:$D$93,Altersgruppen!$A$5:$A$93))</f>
        <v/>
      </c>
      <c r="F269" s="36" t="str">
        <f>IF(D269="","",LOOKUP(D269,Altersgruppen!$D$5:$D$93,Altersgruppen!$B$5:$B$93))</f>
        <v/>
      </c>
      <c r="G269" s="34"/>
      <c r="H269" s="37"/>
      <c r="I269" s="38">
        <f>IF(C269="m",LOOKUP(H269,Gewichtsklassen!$A$3:$A$1980,Gewichtsklassen!$C$3:$C$1980),0)</f>
        <v>0</v>
      </c>
      <c r="J269" s="39"/>
      <c r="K269" s="40"/>
      <c r="L269" s="40">
        <f>IF(H269&gt;0,J269+K269,0)</f>
        <v>0</v>
      </c>
      <c r="M269" s="35"/>
      <c r="N269" s="34"/>
    </row>
    <row r="270" spans="1:14" x14ac:dyDescent="0.35">
      <c r="A270" s="34"/>
      <c r="B270" s="34"/>
      <c r="C270" s="35"/>
      <c r="D270" s="35"/>
      <c r="E270" s="36" t="str">
        <f>IF(D270="","",LOOKUP(D270,Altersgruppen!$D$5:$D$93,Altersgruppen!$A$5:$A$93))</f>
        <v/>
      </c>
      <c r="F270" s="36" t="str">
        <f>IF(D270="","",LOOKUP(D270,Altersgruppen!$D$5:$D$93,Altersgruppen!$B$5:$B$93))</f>
        <v/>
      </c>
      <c r="G270" s="34"/>
      <c r="H270" s="37"/>
      <c r="I270" s="38">
        <f>IF(C270="m",LOOKUP(H270,Gewichtsklassen!$A$3:$A$1980,Gewichtsklassen!$C$3:$C$1980),0)</f>
        <v>0</v>
      </c>
      <c r="J270" s="39"/>
      <c r="K270" s="40"/>
      <c r="L270" s="40">
        <f>IF(H270&gt;0,J270+K270,0)</f>
        <v>0</v>
      </c>
      <c r="M270" s="35"/>
      <c r="N270" s="34"/>
    </row>
    <row r="271" spans="1:14" x14ac:dyDescent="0.35">
      <c r="A271" s="34"/>
      <c r="B271" s="34"/>
      <c r="C271" s="35"/>
      <c r="D271" s="35"/>
      <c r="E271" s="36" t="str">
        <f>IF(D271="","",LOOKUP(D271,Altersgruppen!$D$5:$D$93,Altersgruppen!$A$5:$A$93))</f>
        <v/>
      </c>
      <c r="F271" s="36" t="str">
        <f>IF(D271="","",LOOKUP(D271,Altersgruppen!$D$5:$D$93,Altersgruppen!$B$5:$B$93))</f>
        <v/>
      </c>
      <c r="G271" s="34"/>
      <c r="H271" s="37"/>
      <c r="I271" s="38">
        <f>IF(C271="m",LOOKUP(H271,Gewichtsklassen!$A$3:$A$1980,Gewichtsklassen!$C$3:$C$1980),0)</f>
        <v>0</v>
      </c>
      <c r="J271" s="39"/>
      <c r="K271" s="40"/>
      <c r="L271" s="40">
        <f>IF(H271&gt;0,J271+K271,0)</f>
        <v>0</v>
      </c>
      <c r="M271" s="35"/>
      <c r="N271" s="34"/>
    </row>
    <row r="272" spans="1:14" x14ac:dyDescent="0.35">
      <c r="A272" s="34"/>
      <c r="B272" s="34"/>
      <c r="C272" s="35"/>
      <c r="D272" s="35"/>
      <c r="E272" s="36" t="str">
        <f>IF(D272="","",LOOKUP(D272,Altersgruppen!$D$5:$D$93,Altersgruppen!$A$5:$A$93))</f>
        <v/>
      </c>
      <c r="F272" s="36" t="str">
        <f>IF(D272="","",LOOKUP(D272,Altersgruppen!$D$5:$D$93,Altersgruppen!$B$5:$B$93))</f>
        <v/>
      </c>
      <c r="G272" s="34"/>
      <c r="H272" s="37"/>
      <c r="I272" s="38">
        <f>IF(C272="m",LOOKUP(H272,Gewichtsklassen!$A$3:$A$1980,Gewichtsklassen!$C$3:$C$1980),0)</f>
        <v>0</v>
      </c>
      <c r="J272" s="39"/>
      <c r="K272" s="40"/>
      <c r="L272" s="40">
        <f>IF(H272&gt;0,J272+K272,0)</f>
        <v>0</v>
      </c>
      <c r="M272" s="35"/>
      <c r="N272" s="34"/>
    </row>
    <row r="273" spans="1:14" x14ac:dyDescent="0.35">
      <c r="A273" s="34"/>
      <c r="B273" s="34"/>
      <c r="C273" s="35"/>
      <c r="D273" s="35"/>
      <c r="E273" s="36" t="str">
        <f>IF(D273="","",LOOKUP(D273,Altersgruppen!$D$5:$D$93,Altersgruppen!$A$5:$A$93))</f>
        <v/>
      </c>
      <c r="F273" s="36" t="str">
        <f>IF(D273="","",LOOKUP(D273,Altersgruppen!$D$5:$D$93,Altersgruppen!$B$5:$B$93))</f>
        <v/>
      </c>
      <c r="G273" s="34"/>
      <c r="H273" s="37"/>
      <c r="I273" s="38">
        <f>IF(C273="m",LOOKUP(H273,Gewichtsklassen!$A$3:$A$1980,Gewichtsklassen!$C$3:$C$1980),0)</f>
        <v>0</v>
      </c>
      <c r="J273" s="39"/>
      <c r="K273" s="40"/>
      <c r="L273" s="40">
        <f>IF(H273&gt;0,J273+K273,0)</f>
        <v>0</v>
      </c>
      <c r="M273" s="35"/>
      <c r="N273" s="34"/>
    </row>
    <row r="274" spans="1:14" x14ac:dyDescent="0.35">
      <c r="A274" s="34"/>
      <c r="B274" s="34"/>
      <c r="C274" s="35"/>
      <c r="D274" s="35"/>
      <c r="E274" s="36" t="str">
        <f>IF(D274="","",LOOKUP(D274,Altersgruppen!$D$5:$D$93,Altersgruppen!$A$5:$A$93))</f>
        <v/>
      </c>
      <c r="F274" s="36" t="str">
        <f>IF(D274="","",LOOKUP(D274,Altersgruppen!$D$5:$D$93,Altersgruppen!$B$5:$B$93))</f>
        <v/>
      </c>
      <c r="G274" s="34"/>
      <c r="H274" s="37"/>
      <c r="I274" s="38">
        <f>IF(C274="m",LOOKUP(H274,Gewichtsklassen!$A$3:$A$1980,Gewichtsklassen!$C$3:$C$1980),0)</f>
        <v>0</v>
      </c>
      <c r="J274" s="39"/>
      <c r="K274" s="40"/>
      <c r="L274" s="40">
        <f>IF(H274&gt;0,J274+K274,0)</f>
        <v>0</v>
      </c>
      <c r="M274" s="35"/>
      <c r="N274" s="34"/>
    </row>
    <row r="275" spans="1:14" x14ac:dyDescent="0.35">
      <c r="A275" s="34"/>
      <c r="B275" s="34"/>
      <c r="C275" s="35"/>
      <c r="D275" s="35"/>
      <c r="E275" s="36" t="str">
        <f>IF(D275="","",LOOKUP(D275,Altersgruppen!$D$5:$D$93,Altersgruppen!$A$5:$A$93))</f>
        <v/>
      </c>
      <c r="F275" s="36" t="str">
        <f>IF(D275="","",LOOKUP(D275,Altersgruppen!$D$5:$D$93,Altersgruppen!$B$5:$B$93))</f>
        <v/>
      </c>
      <c r="G275" s="34"/>
      <c r="H275" s="37"/>
      <c r="I275" s="38">
        <f>IF(C275="m",LOOKUP(H275,Gewichtsklassen!$A$3:$A$1980,Gewichtsklassen!$C$3:$C$1980),0)</f>
        <v>0</v>
      </c>
      <c r="J275" s="39"/>
      <c r="K275" s="40"/>
      <c r="L275" s="40">
        <f>IF(H275&gt;0,J275+K275,0)</f>
        <v>0</v>
      </c>
      <c r="M275" s="35"/>
      <c r="N275" s="34"/>
    </row>
    <row r="276" spans="1:14" x14ac:dyDescent="0.35">
      <c r="A276" s="34"/>
      <c r="B276" s="34"/>
      <c r="C276" s="35"/>
      <c r="D276" s="35"/>
      <c r="E276" s="36" t="str">
        <f>IF(D276="","",LOOKUP(D276,Altersgruppen!$D$5:$D$93,Altersgruppen!$A$5:$A$93))</f>
        <v/>
      </c>
      <c r="F276" s="36" t="str">
        <f>IF(D276="","",LOOKUP(D276,Altersgruppen!$D$5:$D$93,Altersgruppen!$B$5:$B$93))</f>
        <v/>
      </c>
      <c r="G276" s="34"/>
      <c r="H276" s="37"/>
      <c r="I276" s="38">
        <f>IF(C276="m",LOOKUP(H276,Gewichtsklassen!$A$3:$A$1980,Gewichtsklassen!$C$3:$C$1980),0)</f>
        <v>0</v>
      </c>
      <c r="J276" s="39"/>
      <c r="K276" s="40"/>
      <c r="L276" s="40">
        <f>IF(H276&gt;0,J276+K276,0)</f>
        <v>0</v>
      </c>
      <c r="M276" s="35"/>
      <c r="N276" s="34"/>
    </row>
    <row r="277" spans="1:14" x14ac:dyDescent="0.35">
      <c r="A277" s="34"/>
      <c r="B277" s="34"/>
      <c r="C277" s="35"/>
      <c r="D277" s="35"/>
      <c r="E277" s="36" t="str">
        <f>IF(D277="","",LOOKUP(D277,Altersgruppen!$D$5:$D$93,Altersgruppen!$A$5:$A$93))</f>
        <v/>
      </c>
      <c r="F277" s="36" t="str">
        <f>IF(D277="","",LOOKUP(D277,Altersgruppen!$D$5:$D$93,Altersgruppen!$B$5:$B$93))</f>
        <v/>
      </c>
      <c r="G277" s="34"/>
      <c r="H277" s="37"/>
      <c r="I277" s="38">
        <f>IF(C277="m",LOOKUP(H277,Gewichtsklassen!$A$3:$A$1980,Gewichtsklassen!$C$3:$C$1980),0)</f>
        <v>0</v>
      </c>
      <c r="J277" s="39"/>
      <c r="K277" s="40"/>
      <c r="L277" s="40">
        <f>IF(H277&gt;0,J277+K277,0)</f>
        <v>0</v>
      </c>
      <c r="M277" s="35"/>
      <c r="N277" s="34"/>
    </row>
    <row r="278" spans="1:14" x14ac:dyDescent="0.35">
      <c r="A278" s="34"/>
      <c r="B278" s="34"/>
      <c r="C278" s="35"/>
      <c r="D278" s="35"/>
      <c r="E278" s="36" t="str">
        <f>IF(D278="","",LOOKUP(D278,Altersgruppen!$D$5:$D$93,Altersgruppen!$A$5:$A$93))</f>
        <v/>
      </c>
      <c r="F278" s="36" t="str">
        <f>IF(D278="","",LOOKUP(D278,Altersgruppen!$D$5:$D$93,Altersgruppen!$B$5:$B$93))</f>
        <v/>
      </c>
      <c r="G278" s="34"/>
      <c r="H278" s="37"/>
      <c r="I278" s="38">
        <f>IF(C278="m",LOOKUP(H278,Gewichtsklassen!$A$3:$A$1980,Gewichtsklassen!$C$3:$C$1980),0)</f>
        <v>0</v>
      </c>
      <c r="J278" s="39"/>
      <c r="K278" s="40"/>
      <c r="L278" s="40">
        <f>IF(H278&gt;0,J278+K278,0)</f>
        <v>0</v>
      </c>
      <c r="M278" s="35"/>
      <c r="N278" s="34"/>
    </row>
    <row r="279" spans="1:14" x14ac:dyDescent="0.35">
      <c r="A279" s="34"/>
      <c r="B279" s="34"/>
      <c r="C279" s="35"/>
      <c r="D279" s="35"/>
      <c r="E279" s="36" t="str">
        <f>IF(D279="","",LOOKUP(D279,Altersgruppen!$D$5:$D$93,Altersgruppen!$A$5:$A$93))</f>
        <v/>
      </c>
      <c r="F279" s="36" t="str">
        <f>IF(D279="","",LOOKUP(D279,Altersgruppen!$D$5:$D$93,Altersgruppen!$B$5:$B$93))</f>
        <v/>
      </c>
      <c r="G279" s="34"/>
      <c r="H279" s="37"/>
      <c r="I279" s="38">
        <f>IF(C279="m",LOOKUP(H279,Gewichtsklassen!$A$3:$A$1980,Gewichtsklassen!$C$3:$C$1980),0)</f>
        <v>0</v>
      </c>
      <c r="J279" s="39"/>
      <c r="K279" s="40"/>
      <c r="L279" s="40">
        <f>IF(H279&gt;0,J279+K279,0)</f>
        <v>0</v>
      </c>
      <c r="M279" s="35"/>
      <c r="N279" s="34"/>
    </row>
    <row r="280" spans="1:14" x14ac:dyDescent="0.35">
      <c r="A280" s="34"/>
      <c r="B280" s="34"/>
      <c r="C280" s="35"/>
      <c r="D280" s="35"/>
      <c r="E280" s="36" t="str">
        <f>IF(D280="","",LOOKUP(D280,Altersgruppen!$D$5:$D$93,Altersgruppen!$A$5:$A$93))</f>
        <v/>
      </c>
      <c r="F280" s="36" t="str">
        <f>IF(D280="","",LOOKUP(D280,Altersgruppen!$D$5:$D$93,Altersgruppen!$B$5:$B$93))</f>
        <v/>
      </c>
      <c r="G280" s="34"/>
      <c r="H280" s="37"/>
      <c r="I280" s="38">
        <f>IF(C280="m",LOOKUP(H280,Gewichtsklassen!$A$3:$A$1980,Gewichtsklassen!$C$3:$C$1980),0)</f>
        <v>0</v>
      </c>
      <c r="J280" s="39"/>
      <c r="K280" s="40"/>
      <c r="L280" s="40">
        <f>IF(H280&gt;0,J280+K280,0)</f>
        <v>0</v>
      </c>
      <c r="M280" s="35"/>
      <c r="N280" s="34"/>
    </row>
    <row r="281" spans="1:14" x14ac:dyDescent="0.35">
      <c r="A281" s="34"/>
      <c r="B281" s="34"/>
      <c r="C281" s="35"/>
      <c r="D281" s="35"/>
      <c r="E281" s="36" t="str">
        <f>IF(D281="","",LOOKUP(D281,Altersgruppen!$D$5:$D$93,Altersgruppen!$A$5:$A$93))</f>
        <v/>
      </c>
      <c r="F281" s="36" t="str">
        <f>IF(D281="","",LOOKUP(D281,Altersgruppen!$D$5:$D$93,Altersgruppen!$B$5:$B$93))</f>
        <v/>
      </c>
      <c r="G281" s="34"/>
      <c r="H281" s="37"/>
      <c r="I281" s="38">
        <f>IF(C281="m",LOOKUP(H281,Gewichtsklassen!$A$3:$A$1980,Gewichtsklassen!$C$3:$C$1980),0)</f>
        <v>0</v>
      </c>
      <c r="J281" s="39"/>
      <c r="K281" s="40"/>
      <c r="L281" s="40">
        <f>IF(H281&gt;0,J281+K281,0)</f>
        <v>0</v>
      </c>
      <c r="M281" s="35"/>
      <c r="N281" s="34"/>
    </row>
    <row r="282" spans="1:14" x14ac:dyDescent="0.35">
      <c r="A282" s="34"/>
      <c r="B282" s="34"/>
      <c r="C282" s="35"/>
      <c r="D282" s="35"/>
      <c r="E282" s="36" t="str">
        <f>IF(D282="","",LOOKUP(D282,Altersgruppen!$D$5:$D$93,Altersgruppen!$A$5:$A$93))</f>
        <v/>
      </c>
      <c r="F282" s="36" t="str">
        <f>IF(D282="","",LOOKUP(D282,Altersgruppen!$D$5:$D$93,Altersgruppen!$B$5:$B$93))</f>
        <v/>
      </c>
      <c r="G282" s="34"/>
      <c r="H282" s="37"/>
      <c r="I282" s="38">
        <f>IF(C282="m",LOOKUP(H282,Gewichtsklassen!$A$3:$A$1980,Gewichtsklassen!$C$3:$C$1980),0)</f>
        <v>0</v>
      </c>
      <c r="J282" s="39"/>
      <c r="K282" s="40"/>
      <c r="L282" s="40">
        <f>IF(H282&gt;0,J282+K282,0)</f>
        <v>0</v>
      </c>
      <c r="M282" s="35"/>
      <c r="N282" s="34"/>
    </row>
    <row r="283" spans="1:14" x14ac:dyDescent="0.35">
      <c r="A283" s="34"/>
      <c r="B283" s="34"/>
      <c r="C283" s="35"/>
      <c r="D283" s="35"/>
      <c r="E283" s="36" t="str">
        <f>IF(D283="","",LOOKUP(D283,Altersgruppen!$D$5:$D$93,Altersgruppen!$A$5:$A$93))</f>
        <v/>
      </c>
      <c r="F283" s="36" t="str">
        <f>IF(D283="","",LOOKUP(D283,Altersgruppen!$D$5:$D$93,Altersgruppen!$B$5:$B$93))</f>
        <v/>
      </c>
      <c r="G283" s="34"/>
      <c r="H283" s="37"/>
      <c r="I283" s="38">
        <f>IF(C283="m",LOOKUP(H283,Gewichtsklassen!$A$3:$A$1980,Gewichtsklassen!$C$3:$C$1980),0)</f>
        <v>0</v>
      </c>
      <c r="J283" s="39"/>
      <c r="K283" s="40"/>
      <c r="L283" s="40">
        <f>IF(H283&gt;0,J283+K283,0)</f>
        <v>0</v>
      </c>
      <c r="M283" s="35"/>
      <c r="N283" s="34"/>
    </row>
    <row r="284" spans="1:14" x14ac:dyDescent="0.35">
      <c r="A284" s="34"/>
      <c r="B284" s="34"/>
      <c r="C284" s="35"/>
      <c r="D284" s="35"/>
      <c r="E284" s="36" t="str">
        <f>IF(D284="","",LOOKUP(D284,Altersgruppen!$D$5:$D$93,Altersgruppen!$A$5:$A$93))</f>
        <v/>
      </c>
      <c r="F284" s="36" t="str">
        <f>IF(D284="","",LOOKUP(D284,Altersgruppen!$D$5:$D$93,Altersgruppen!$B$5:$B$93))</f>
        <v/>
      </c>
      <c r="G284" s="34"/>
      <c r="H284" s="37"/>
      <c r="I284" s="38">
        <f>IF(C284="m",LOOKUP(H284,Gewichtsklassen!$A$3:$A$1980,Gewichtsklassen!$C$3:$C$1980),0)</f>
        <v>0</v>
      </c>
      <c r="J284" s="39"/>
      <c r="K284" s="40"/>
      <c r="L284" s="40">
        <f>IF(H284&gt;0,J284+K284,0)</f>
        <v>0</v>
      </c>
      <c r="M284" s="35"/>
      <c r="N284" s="34"/>
    </row>
    <row r="285" spans="1:14" x14ac:dyDescent="0.35">
      <c r="A285" s="34"/>
      <c r="B285" s="34"/>
      <c r="C285" s="35"/>
      <c r="D285" s="35"/>
      <c r="E285" s="36" t="str">
        <f>IF(D285="","",LOOKUP(D285,Altersgruppen!$D$5:$D$93,Altersgruppen!$A$5:$A$93))</f>
        <v/>
      </c>
      <c r="F285" s="36" t="str">
        <f>IF(D285="","",LOOKUP(D285,Altersgruppen!$D$5:$D$93,Altersgruppen!$B$5:$B$93))</f>
        <v/>
      </c>
      <c r="G285" s="34"/>
      <c r="H285" s="37"/>
      <c r="I285" s="38">
        <f>IF(C285="m",LOOKUP(H285,Gewichtsklassen!$A$3:$A$1980,Gewichtsklassen!$C$3:$C$1980),0)</f>
        <v>0</v>
      </c>
      <c r="J285" s="39"/>
      <c r="K285" s="40"/>
      <c r="L285" s="40">
        <f>IF(H285&gt;0,J285+K285,0)</f>
        <v>0</v>
      </c>
      <c r="M285" s="35"/>
      <c r="N285" s="34"/>
    </row>
    <row r="286" spans="1:14" x14ac:dyDescent="0.35">
      <c r="A286" s="34"/>
      <c r="B286" s="34"/>
      <c r="C286" s="35"/>
      <c r="D286" s="35"/>
      <c r="E286" s="36" t="str">
        <f>IF(D286="","",LOOKUP(D286,Altersgruppen!$D$5:$D$93,Altersgruppen!$A$5:$A$93))</f>
        <v/>
      </c>
      <c r="F286" s="36" t="str">
        <f>IF(D286="","",LOOKUP(D286,Altersgruppen!$D$5:$D$93,Altersgruppen!$B$5:$B$93))</f>
        <v/>
      </c>
      <c r="G286" s="34"/>
      <c r="H286" s="37"/>
      <c r="I286" s="38">
        <f>IF(C286="m",LOOKUP(H286,Gewichtsklassen!$A$3:$A$1980,Gewichtsklassen!$C$3:$C$1980),0)</f>
        <v>0</v>
      </c>
      <c r="J286" s="39"/>
      <c r="K286" s="40"/>
      <c r="L286" s="40">
        <f>IF(H286&gt;0,J286+K286,0)</f>
        <v>0</v>
      </c>
      <c r="M286" s="35"/>
      <c r="N286" s="34"/>
    </row>
    <row r="287" spans="1:14" x14ac:dyDescent="0.35">
      <c r="A287" s="34"/>
      <c r="B287" s="34"/>
      <c r="C287" s="35"/>
      <c r="D287" s="35"/>
      <c r="E287" s="36" t="str">
        <f>IF(D287="","",LOOKUP(D287,Altersgruppen!$D$5:$D$93,Altersgruppen!$A$5:$A$93))</f>
        <v/>
      </c>
      <c r="F287" s="36" t="str">
        <f>IF(D287="","",LOOKUP(D287,Altersgruppen!$D$5:$D$93,Altersgruppen!$B$5:$B$93))</f>
        <v/>
      </c>
      <c r="G287" s="34"/>
      <c r="H287" s="37"/>
      <c r="I287" s="38">
        <f>IF(C287="m",LOOKUP(H287,Gewichtsklassen!$A$3:$A$1980,Gewichtsklassen!$C$3:$C$1980),0)</f>
        <v>0</v>
      </c>
      <c r="J287" s="39"/>
      <c r="K287" s="40"/>
      <c r="L287" s="40">
        <f>IF(H287&gt;0,J287+K287,0)</f>
        <v>0</v>
      </c>
      <c r="M287" s="35"/>
      <c r="N287" s="34"/>
    </row>
    <row r="288" spans="1:14" x14ac:dyDescent="0.35">
      <c r="A288" s="34"/>
      <c r="B288" s="34"/>
      <c r="C288" s="35"/>
      <c r="D288" s="35"/>
      <c r="E288" s="36" t="str">
        <f>IF(D288="","",LOOKUP(D288,Altersgruppen!$D$5:$D$93,Altersgruppen!$A$5:$A$93))</f>
        <v/>
      </c>
      <c r="F288" s="36" t="str">
        <f>IF(D288="","",LOOKUP(D288,Altersgruppen!$D$5:$D$93,Altersgruppen!$B$5:$B$93))</f>
        <v/>
      </c>
      <c r="G288" s="34"/>
      <c r="H288" s="37"/>
      <c r="I288" s="38">
        <f>IF(C288="m",LOOKUP(H288,Gewichtsklassen!$A$3:$A$1980,Gewichtsklassen!$C$3:$C$1980),0)</f>
        <v>0</v>
      </c>
      <c r="J288" s="39"/>
      <c r="K288" s="40"/>
      <c r="L288" s="40">
        <f>IF(H288&gt;0,J288+K288,0)</f>
        <v>0</v>
      </c>
      <c r="M288" s="35"/>
      <c r="N288" s="34"/>
    </row>
    <row r="289" spans="1:14" x14ac:dyDescent="0.35">
      <c r="A289" s="34"/>
      <c r="B289" s="34"/>
      <c r="C289" s="35"/>
      <c r="D289" s="35"/>
      <c r="E289" s="36" t="str">
        <f>IF(D289="","",LOOKUP(D289,Altersgruppen!$D$5:$D$93,Altersgruppen!$A$5:$A$93))</f>
        <v/>
      </c>
      <c r="F289" s="36" t="str">
        <f>IF(D289="","",LOOKUP(D289,Altersgruppen!$D$5:$D$93,Altersgruppen!$B$5:$B$93))</f>
        <v/>
      </c>
      <c r="G289" s="34"/>
      <c r="H289" s="37"/>
      <c r="I289" s="38">
        <f>IF(C289="m",LOOKUP(H289,Gewichtsklassen!$A$3:$A$1980,Gewichtsklassen!$C$3:$C$1980),0)</f>
        <v>0</v>
      </c>
      <c r="J289" s="39"/>
      <c r="K289" s="40"/>
      <c r="L289" s="40">
        <f>IF(H289&gt;0,J289+K289,0)</f>
        <v>0</v>
      </c>
      <c r="M289" s="35"/>
      <c r="N289" s="34"/>
    </row>
    <row r="290" spans="1:14" x14ac:dyDescent="0.35">
      <c r="A290" s="34"/>
      <c r="B290" s="34"/>
      <c r="C290" s="35"/>
      <c r="D290" s="35"/>
      <c r="E290" s="36" t="str">
        <f>IF(D290="","",LOOKUP(D290,Altersgruppen!$D$5:$D$93,Altersgruppen!$A$5:$A$93))</f>
        <v/>
      </c>
      <c r="F290" s="36" t="str">
        <f>IF(D290="","",LOOKUP(D290,Altersgruppen!$D$5:$D$93,Altersgruppen!$B$5:$B$93))</f>
        <v/>
      </c>
      <c r="G290" s="34"/>
      <c r="H290" s="37"/>
      <c r="I290" s="38">
        <f>IF(C290="m",LOOKUP(H290,Gewichtsklassen!$A$3:$A$1980,Gewichtsklassen!$C$3:$C$1980),0)</f>
        <v>0</v>
      </c>
      <c r="J290" s="39"/>
      <c r="K290" s="40"/>
      <c r="L290" s="40">
        <f>IF(H290&gt;0,J290+K290,0)</f>
        <v>0</v>
      </c>
      <c r="M290" s="35"/>
      <c r="N290" s="34"/>
    </row>
    <row r="291" spans="1:14" x14ac:dyDescent="0.35">
      <c r="A291" s="34"/>
      <c r="B291" s="34"/>
      <c r="C291" s="35"/>
      <c r="D291" s="35"/>
      <c r="E291" s="36" t="str">
        <f>IF(D291="","",LOOKUP(D291,Altersgruppen!$D$5:$D$93,Altersgruppen!$A$5:$A$93))</f>
        <v/>
      </c>
      <c r="F291" s="36" t="str">
        <f>IF(D291="","",LOOKUP(D291,Altersgruppen!$D$5:$D$93,Altersgruppen!$B$5:$B$93))</f>
        <v/>
      </c>
      <c r="G291" s="34"/>
      <c r="H291" s="37"/>
      <c r="I291" s="38">
        <f>IF(C291="m",LOOKUP(H291,Gewichtsklassen!$A$3:$A$1980,Gewichtsklassen!$C$3:$C$1980),0)</f>
        <v>0</v>
      </c>
      <c r="J291" s="39"/>
      <c r="K291" s="40"/>
      <c r="L291" s="40">
        <f>IF(H291&gt;0,J291+K291,0)</f>
        <v>0</v>
      </c>
      <c r="M291" s="35"/>
      <c r="N291" s="34"/>
    </row>
    <row r="292" spans="1:14" x14ac:dyDescent="0.35">
      <c r="A292" s="34"/>
      <c r="B292" s="34"/>
      <c r="C292" s="35"/>
      <c r="D292" s="35"/>
      <c r="E292" s="36" t="str">
        <f>IF(D292="","",LOOKUP(D292,Altersgruppen!$D$5:$D$93,Altersgruppen!$A$5:$A$93))</f>
        <v/>
      </c>
      <c r="F292" s="36" t="str">
        <f>IF(D292="","",LOOKUP(D292,Altersgruppen!$D$5:$D$93,Altersgruppen!$B$5:$B$93))</f>
        <v/>
      </c>
      <c r="G292" s="34"/>
      <c r="H292" s="37"/>
      <c r="I292" s="38">
        <f>IF(C292="m",LOOKUP(H292,Gewichtsklassen!$A$3:$A$1980,Gewichtsklassen!$C$3:$C$1980),0)</f>
        <v>0</v>
      </c>
      <c r="J292" s="39"/>
      <c r="K292" s="40"/>
      <c r="L292" s="40">
        <f>IF(H292&gt;0,J292+K292,0)</f>
        <v>0</v>
      </c>
      <c r="M292" s="35"/>
      <c r="N292" s="34"/>
    </row>
    <row r="293" spans="1:14" x14ac:dyDescent="0.35">
      <c r="A293" s="34"/>
      <c r="B293" s="34"/>
      <c r="C293" s="35"/>
      <c r="D293" s="35"/>
      <c r="E293" s="36" t="str">
        <f>IF(D293="","",LOOKUP(D293,Altersgruppen!$D$5:$D$93,Altersgruppen!$A$5:$A$93))</f>
        <v/>
      </c>
      <c r="F293" s="36" t="str">
        <f>IF(D293="","",LOOKUP(D293,Altersgruppen!$D$5:$D$93,Altersgruppen!$B$5:$B$93))</f>
        <v/>
      </c>
      <c r="G293" s="34"/>
      <c r="H293" s="37"/>
      <c r="I293" s="38">
        <f>IF(C293="m",LOOKUP(H293,Gewichtsklassen!$A$3:$A$1980,Gewichtsklassen!$C$3:$C$1980),0)</f>
        <v>0</v>
      </c>
      <c r="J293" s="39"/>
      <c r="K293" s="40"/>
      <c r="L293" s="40">
        <f>IF(H293&gt;0,J293+K293,0)</f>
        <v>0</v>
      </c>
      <c r="M293" s="35"/>
      <c r="N293" s="34"/>
    </row>
    <row r="294" spans="1:14" x14ac:dyDescent="0.35">
      <c r="A294" s="34"/>
      <c r="B294" s="34"/>
      <c r="C294" s="35"/>
      <c r="D294" s="35"/>
      <c r="E294" s="36" t="str">
        <f>IF(D294="","",LOOKUP(D294,Altersgruppen!$D$5:$D$93,Altersgruppen!$A$5:$A$93))</f>
        <v/>
      </c>
      <c r="F294" s="36" t="str">
        <f>IF(D294="","",LOOKUP(D294,Altersgruppen!$D$5:$D$93,Altersgruppen!$B$5:$B$93))</f>
        <v/>
      </c>
      <c r="G294" s="34"/>
      <c r="H294" s="37"/>
      <c r="I294" s="38">
        <f>IF(C294="m",LOOKUP(H294,Gewichtsklassen!$A$3:$A$1980,Gewichtsklassen!$C$3:$C$1980),0)</f>
        <v>0</v>
      </c>
      <c r="J294" s="39"/>
      <c r="K294" s="40"/>
      <c r="L294" s="40">
        <f>IF(H294&gt;0,J294+K294,0)</f>
        <v>0</v>
      </c>
      <c r="M294" s="35"/>
      <c r="N294" s="34"/>
    </row>
    <row r="295" spans="1:14" x14ac:dyDescent="0.35">
      <c r="A295" s="34"/>
      <c r="B295" s="34"/>
      <c r="C295" s="35"/>
      <c r="D295" s="35"/>
      <c r="E295" s="36" t="str">
        <f>IF(D295="","",LOOKUP(D295,Altersgruppen!$D$5:$D$93,Altersgruppen!$A$5:$A$93))</f>
        <v/>
      </c>
      <c r="F295" s="36" t="str">
        <f>IF(D295="","",LOOKUP(D295,Altersgruppen!$D$5:$D$93,Altersgruppen!$B$5:$B$93))</f>
        <v/>
      </c>
      <c r="G295" s="34"/>
      <c r="H295" s="37"/>
      <c r="I295" s="38">
        <f>IF(C295="m",LOOKUP(H295,Gewichtsklassen!$A$3:$A$1980,Gewichtsklassen!$C$3:$C$1980),0)</f>
        <v>0</v>
      </c>
      <c r="J295" s="39"/>
      <c r="K295" s="40"/>
      <c r="L295" s="40">
        <f>IF(H295&gt;0,J295+K295,0)</f>
        <v>0</v>
      </c>
      <c r="M295" s="35"/>
      <c r="N295" s="34"/>
    </row>
    <row r="296" spans="1:14" x14ac:dyDescent="0.35">
      <c r="A296" s="34"/>
      <c r="B296" s="34"/>
      <c r="C296" s="35"/>
      <c r="D296" s="35"/>
      <c r="E296" s="36" t="str">
        <f>IF(D296="","",LOOKUP(D296,Altersgruppen!$D$5:$D$93,Altersgruppen!$A$5:$A$93))</f>
        <v/>
      </c>
      <c r="F296" s="36" t="str">
        <f>IF(D296="","",LOOKUP(D296,Altersgruppen!$D$5:$D$93,Altersgruppen!$B$5:$B$93))</f>
        <v/>
      </c>
      <c r="G296" s="34"/>
      <c r="H296" s="37"/>
      <c r="I296" s="38">
        <f>IF(C296="m",LOOKUP(H296,Gewichtsklassen!$A$3:$A$1980,Gewichtsklassen!$C$3:$C$1980),0)</f>
        <v>0</v>
      </c>
      <c r="J296" s="39"/>
      <c r="K296" s="40"/>
      <c r="L296" s="40">
        <f>IF(H296&gt;0,J296+K296,0)</f>
        <v>0</v>
      </c>
      <c r="M296" s="35"/>
      <c r="N296" s="34"/>
    </row>
    <row r="297" spans="1:14" x14ac:dyDescent="0.35">
      <c r="A297" s="34"/>
      <c r="B297" s="34"/>
      <c r="C297" s="35"/>
      <c r="D297" s="35"/>
      <c r="E297" s="36" t="str">
        <f>IF(D297="","",LOOKUP(D297,Altersgruppen!$D$5:$D$93,Altersgruppen!$A$5:$A$93))</f>
        <v/>
      </c>
      <c r="F297" s="36" t="str">
        <f>IF(D297="","",LOOKUP(D297,Altersgruppen!$D$5:$D$93,Altersgruppen!$B$5:$B$93))</f>
        <v/>
      </c>
      <c r="G297" s="34"/>
      <c r="H297" s="37"/>
      <c r="I297" s="38">
        <f>IF(C297="m",LOOKUP(H297,Gewichtsklassen!$A$3:$A$1980,Gewichtsklassen!$C$3:$C$1980),0)</f>
        <v>0</v>
      </c>
      <c r="J297" s="39"/>
      <c r="K297" s="40"/>
      <c r="L297" s="40">
        <f>IF(H297&gt;0,J297+K297,0)</f>
        <v>0</v>
      </c>
      <c r="M297" s="35"/>
      <c r="N297" s="34"/>
    </row>
    <row r="298" spans="1:14" x14ac:dyDescent="0.35">
      <c r="A298" s="34"/>
      <c r="B298" s="34"/>
      <c r="C298" s="35"/>
      <c r="D298" s="35"/>
      <c r="E298" s="36" t="str">
        <f>IF(D298="","",LOOKUP(D298,Altersgruppen!$D$5:$D$93,Altersgruppen!$A$5:$A$93))</f>
        <v/>
      </c>
      <c r="F298" s="36" t="str">
        <f>IF(D298="","",LOOKUP(D298,Altersgruppen!$D$5:$D$93,Altersgruppen!$B$5:$B$93))</f>
        <v/>
      </c>
      <c r="G298" s="34"/>
      <c r="H298" s="37"/>
      <c r="I298" s="38">
        <f>IF(C298="m",LOOKUP(H298,Gewichtsklassen!$A$3:$A$1980,Gewichtsklassen!$C$3:$C$1980),0)</f>
        <v>0</v>
      </c>
      <c r="J298" s="39"/>
      <c r="K298" s="40"/>
      <c r="L298" s="40">
        <f>IF(H298&gt;0,J298+K298,0)</f>
        <v>0</v>
      </c>
      <c r="M298" s="35"/>
      <c r="N298" s="34"/>
    </row>
    <row r="299" spans="1:14" x14ac:dyDescent="0.35">
      <c r="A299" s="34"/>
      <c r="B299" s="34"/>
      <c r="C299" s="35"/>
      <c r="D299" s="35"/>
      <c r="E299" s="36" t="str">
        <f>IF(D299="","",LOOKUP(D299,Altersgruppen!$D$5:$D$93,Altersgruppen!$A$5:$A$93))</f>
        <v/>
      </c>
      <c r="F299" s="36" t="str">
        <f>IF(D299="","",LOOKUP(D299,Altersgruppen!$D$5:$D$93,Altersgruppen!$B$5:$B$93))</f>
        <v/>
      </c>
      <c r="G299" s="34"/>
      <c r="H299" s="37"/>
      <c r="I299" s="38">
        <f>IF(C299="m",LOOKUP(H299,Gewichtsklassen!$A$3:$A$1980,Gewichtsklassen!$C$3:$C$1980),0)</f>
        <v>0</v>
      </c>
      <c r="J299" s="39"/>
      <c r="K299" s="40"/>
      <c r="L299" s="40">
        <f>IF(H299&gt;0,J299+K299,0)</f>
        <v>0</v>
      </c>
      <c r="M299" s="35"/>
      <c r="N299" s="34"/>
    </row>
    <row r="300" spans="1:14" x14ac:dyDescent="0.35">
      <c r="A300" s="34"/>
      <c r="B300" s="34"/>
      <c r="C300" s="35"/>
      <c r="D300" s="35"/>
      <c r="E300" s="36" t="str">
        <f>IF(D300="","",LOOKUP(D300,Altersgruppen!$D$5:$D$93,Altersgruppen!$A$5:$A$93))</f>
        <v/>
      </c>
      <c r="F300" s="36" t="str">
        <f>IF(D300="","",LOOKUP(D300,Altersgruppen!$D$5:$D$93,Altersgruppen!$B$5:$B$93))</f>
        <v/>
      </c>
      <c r="G300" s="34"/>
      <c r="H300" s="37"/>
      <c r="I300" s="38">
        <f>IF(C300="m",LOOKUP(H300,Gewichtsklassen!$A$3:$A$1980,Gewichtsklassen!$C$3:$C$1980),0)</f>
        <v>0</v>
      </c>
      <c r="J300" s="39"/>
      <c r="K300" s="40"/>
      <c r="L300" s="40">
        <f>IF(H300&gt;0,J300+K300,0)</f>
        <v>0</v>
      </c>
      <c r="M300" s="35"/>
      <c r="N300" s="34"/>
    </row>
    <row r="301" spans="1:14" x14ac:dyDescent="0.35">
      <c r="A301" s="34"/>
      <c r="B301" s="34"/>
      <c r="C301" s="35"/>
      <c r="D301" s="35"/>
      <c r="E301" s="36" t="str">
        <f>IF(D301="","",LOOKUP(D301,Altersgruppen!$D$5:$D$93,Altersgruppen!$A$5:$A$93))</f>
        <v/>
      </c>
      <c r="F301" s="36" t="str">
        <f>IF(D301="","",LOOKUP(D301,Altersgruppen!$D$5:$D$93,Altersgruppen!$B$5:$B$93))</f>
        <v/>
      </c>
      <c r="G301" s="34"/>
      <c r="H301" s="37"/>
      <c r="I301" s="38">
        <f>IF(C301="m",LOOKUP(H301,Gewichtsklassen!$A$3:$A$1980,Gewichtsklassen!$C$3:$C$1980),0)</f>
        <v>0</v>
      </c>
      <c r="J301" s="39"/>
      <c r="K301" s="40"/>
      <c r="L301" s="40">
        <f>IF(H301&gt;0,J301+K301,0)</f>
        <v>0</v>
      </c>
      <c r="M301" s="35"/>
      <c r="N301" s="34"/>
    </row>
    <row r="302" spans="1:14" x14ac:dyDescent="0.35">
      <c r="A302" s="34"/>
      <c r="B302" s="34"/>
      <c r="C302" s="35"/>
      <c r="D302" s="35"/>
      <c r="E302" s="36" t="str">
        <f>IF(D302="","",LOOKUP(D302,Altersgruppen!$D$5:$D$93,Altersgruppen!$A$5:$A$93))</f>
        <v/>
      </c>
      <c r="F302" s="36" t="str">
        <f>IF(D302="","",LOOKUP(D302,Altersgruppen!$D$5:$D$93,Altersgruppen!$B$5:$B$93))</f>
        <v/>
      </c>
      <c r="G302" s="34"/>
      <c r="H302" s="37"/>
      <c r="I302" s="38">
        <f>IF(C302="m",LOOKUP(H302,Gewichtsklassen!$A$3:$A$1980,Gewichtsklassen!$C$3:$C$1980),0)</f>
        <v>0</v>
      </c>
      <c r="J302" s="39"/>
      <c r="K302" s="40"/>
      <c r="L302" s="40">
        <f>IF(H302&gt;0,J302+K302,0)</f>
        <v>0</v>
      </c>
      <c r="M302" s="35"/>
      <c r="N302" s="34"/>
    </row>
    <row r="303" spans="1:14" x14ac:dyDescent="0.35">
      <c r="A303" s="34"/>
      <c r="B303" s="34"/>
      <c r="C303" s="35"/>
      <c r="D303" s="35"/>
      <c r="E303" s="36" t="str">
        <f>IF(D303="","",LOOKUP(D303,Altersgruppen!$D$5:$D$93,Altersgruppen!$A$5:$A$93))</f>
        <v/>
      </c>
      <c r="F303" s="36" t="str">
        <f>IF(D303="","",LOOKUP(D303,Altersgruppen!$D$5:$D$93,Altersgruppen!$B$5:$B$93))</f>
        <v/>
      </c>
      <c r="G303" s="34"/>
      <c r="H303" s="37"/>
      <c r="I303" s="38">
        <f>IF(C303="m",LOOKUP(H303,Gewichtsklassen!$A$3:$A$1980,Gewichtsklassen!$C$3:$C$1980),0)</f>
        <v>0</v>
      </c>
      <c r="J303" s="39"/>
      <c r="K303" s="40"/>
      <c r="L303" s="40">
        <f>IF(H303&gt;0,J303+K303,0)</f>
        <v>0</v>
      </c>
      <c r="M303" s="35"/>
      <c r="N303" s="34"/>
    </row>
    <row r="304" spans="1:14" x14ac:dyDescent="0.35">
      <c r="A304" s="34"/>
      <c r="B304" s="34"/>
      <c r="C304" s="35"/>
      <c r="D304" s="35"/>
      <c r="E304" s="36" t="str">
        <f>IF(D304="","",LOOKUP(D304,Altersgruppen!$D$5:$D$93,Altersgruppen!$A$5:$A$93))</f>
        <v/>
      </c>
      <c r="F304" s="36" t="str">
        <f>IF(D304="","",LOOKUP(D304,Altersgruppen!$D$5:$D$93,Altersgruppen!$B$5:$B$93))</f>
        <v/>
      </c>
      <c r="G304" s="34"/>
      <c r="H304" s="37"/>
      <c r="I304" s="38">
        <f>IF(C304="m",LOOKUP(H304,Gewichtsklassen!$A$3:$A$1980,Gewichtsklassen!$C$3:$C$1980),0)</f>
        <v>0</v>
      </c>
      <c r="J304" s="39"/>
      <c r="K304" s="40"/>
      <c r="L304" s="40">
        <f>IF(H304&gt;0,J304+K304,0)</f>
        <v>0</v>
      </c>
      <c r="M304" s="35"/>
      <c r="N304" s="34"/>
    </row>
    <row r="305" spans="1:14" x14ac:dyDescent="0.35">
      <c r="A305" s="34"/>
      <c r="B305" s="34"/>
      <c r="C305" s="35"/>
      <c r="D305" s="35"/>
      <c r="E305" s="36" t="str">
        <f>IF(D305="","",LOOKUP(D305,Altersgruppen!$D$5:$D$93,Altersgruppen!$A$5:$A$93))</f>
        <v/>
      </c>
      <c r="F305" s="36" t="str">
        <f>IF(D305="","",LOOKUP(D305,Altersgruppen!$D$5:$D$93,Altersgruppen!$B$5:$B$93))</f>
        <v/>
      </c>
      <c r="G305" s="34"/>
      <c r="H305" s="37"/>
      <c r="I305" s="38">
        <f>IF(C305="m",LOOKUP(H305,Gewichtsklassen!$A$3:$A$1980,Gewichtsklassen!$C$3:$C$1980),0)</f>
        <v>0</v>
      </c>
      <c r="J305" s="39"/>
      <c r="K305" s="40"/>
      <c r="L305" s="40">
        <f>IF(H305&gt;0,J305+K305,0)</f>
        <v>0</v>
      </c>
      <c r="M305" s="35"/>
      <c r="N305" s="34"/>
    </row>
    <row r="306" spans="1:14" x14ac:dyDescent="0.35">
      <c r="A306" s="34"/>
      <c r="B306" s="34"/>
      <c r="C306" s="35"/>
      <c r="D306" s="35"/>
      <c r="E306" s="36" t="str">
        <f>IF(D306="","",LOOKUP(D306,Altersgruppen!$D$5:$D$93,Altersgruppen!$A$5:$A$93))</f>
        <v/>
      </c>
      <c r="F306" s="36" t="str">
        <f>IF(D306="","",LOOKUP(D306,Altersgruppen!$D$5:$D$93,Altersgruppen!$B$5:$B$93))</f>
        <v/>
      </c>
      <c r="G306" s="34"/>
      <c r="H306" s="37"/>
      <c r="I306" s="38">
        <f>IF(C306="m",LOOKUP(H306,Gewichtsklassen!$A$3:$A$1980,Gewichtsklassen!$C$3:$C$1980),0)</f>
        <v>0</v>
      </c>
      <c r="J306" s="39"/>
      <c r="K306" s="40"/>
      <c r="L306" s="40">
        <f>IF(H306&gt;0,J306+K306,0)</f>
        <v>0</v>
      </c>
      <c r="M306" s="35"/>
      <c r="N306" s="34"/>
    </row>
    <row r="307" spans="1:14" x14ac:dyDescent="0.35">
      <c r="A307" s="34"/>
      <c r="B307" s="34"/>
      <c r="C307" s="35"/>
      <c r="D307" s="35"/>
      <c r="E307" s="36" t="str">
        <f>IF(D307="","",LOOKUP(D307,Altersgruppen!$D$5:$D$93,Altersgruppen!$A$5:$A$93))</f>
        <v/>
      </c>
      <c r="F307" s="36" t="str">
        <f>IF(D307="","",LOOKUP(D307,Altersgruppen!$D$5:$D$93,Altersgruppen!$B$5:$B$93))</f>
        <v/>
      </c>
      <c r="G307" s="34"/>
      <c r="H307" s="37"/>
      <c r="I307" s="38">
        <f>IF(C307="m",LOOKUP(H307,Gewichtsklassen!$A$3:$A$1980,Gewichtsklassen!$C$3:$C$1980),0)</f>
        <v>0</v>
      </c>
      <c r="J307" s="39"/>
      <c r="K307" s="40"/>
      <c r="L307" s="40">
        <f>IF(H307&gt;0,J307+K307,0)</f>
        <v>0</v>
      </c>
      <c r="M307" s="35"/>
      <c r="N307" s="34"/>
    </row>
    <row r="308" spans="1:14" x14ac:dyDescent="0.35">
      <c r="A308" s="34"/>
      <c r="B308" s="34"/>
      <c r="C308" s="35"/>
      <c r="D308" s="35"/>
      <c r="E308" s="36" t="str">
        <f>IF(D308="","",LOOKUP(D308,Altersgruppen!$D$5:$D$93,Altersgruppen!$A$5:$A$93))</f>
        <v/>
      </c>
      <c r="F308" s="36" t="str">
        <f>IF(D308="","",LOOKUP(D308,Altersgruppen!$D$5:$D$93,Altersgruppen!$B$5:$B$93))</f>
        <v/>
      </c>
      <c r="G308" s="34"/>
      <c r="H308" s="37"/>
      <c r="I308" s="38">
        <f>IF(C308="m",LOOKUP(H308,Gewichtsklassen!$A$3:$A$1980,Gewichtsklassen!$C$3:$C$1980),0)</f>
        <v>0</v>
      </c>
      <c r="J308" s="39"/>
      <c r="K308" s="40"/>
      <c r="L308" s="40">
        <f>IF(H308&gt;0,J308+K308,0)</f>
        <v>0</v>
      </c>
      <c r="M308" s="35"/>
      <c r="N308" s="34"/>
    </row>
    <row r="309" spans="1:14" x14ac:dyDescent="0.35">
      <c r="A309" s="34"/>
      <c r="B309" s="34"/>
      <c r="C309" s="35"/>
      <c r="D309" s="35"/>
      <c r="E309" s="36" t="str">
        <f>IF(D309="","",LOOKUP(D309,Altersgruppen!$D$5:$D$93,Altersgruppen!$A$5:$A$93))</f>
        <v/>
      </c>
      <c r="F309" s="36" t="str">
        <f>IF(D309="","",LOOKUP(D309,Altersgruppen!$D$5:$D$93,Altersgruppen!$B$5:$B$93))</f>
        <v/>
      </c>
      <c r="G309" s="34"/>
      <c r="H309" s="37"/>
      <c r="I309" s="38">
        <f>IF(C309="m",LOOKUP(H309,Gewichtsklassen!$A$3:$A$1980,Gewichtsklassen!$C$3:$C$1980),0)</f>
        <v>0</v>
      </c>
      <c r="J309" s="39"/>
      <c r="K309" s="40"/>
      <c r="L309" s="40">
        <f>IF(H309&gt;0,J309+K309,0)</f>
        <v>0</v>
      </c>
      <c r="M309" s="35"/>
      <c r="N309" s="34"/>
    </row>
    <row r="310" spans="1:14" x14ac:dyDescent="0.35">
      <c r="A310" s="34"/>
      <c r="B310" s="34"/>
      <c r="C310" s="35"/>
      <c r="D310" s="35"/>
      <c r="E310" s="36" t="str">
        <f>IF(D310="","",LOOKUP(D310,Altersgruppen!$D$5:$D$93,Altersgruppen!$A$5:$A$93))</f>
        <v/>
      </c>
      <c r="F310" s="36" t="str">
        <f>IF(D310="","",LOOKUP(D310,Altersgruppen!$D$5:$D$93,Altersgruppen!$B$5:$B$93))</f>
        <v/>
      </c>
      <c r="G310" s="34"/>
      <c r="H310" s="37"/>
      <c r="I310" s="38">
        <f>IF(C310="m",LOOKUP(H310,Gewichtsklassen!$A$3:$A$1980,Gewichtsklassen!$C$3:$C$1980),0)</f>
        <v>0</v>
      </c>
      <c r="J310" s="39"/>
      <c r="K310" s="40"/>
      <c r="L310" s="40">
        <f>IF(H310&gt;0,J310+K310,0)</f>
        <v>0</v>
      </c>
      <c r="M310" s="35"/>
      <c r="N310" s="34"/>
    </row>
    <row r="311" spans="1:14" x14ac:dyDescent="0.35">
      <c r="A311" s="34"/>
      <c r="B311" s="34"/>
      <c r="C311" s="35"/>
      <c r="D311" s="35"/>
      <c r="E311" s="36" t="str">
        <f>IF(D311="","",LOOKUP(D311,Altersgruppen!$D$5:$D$93,Altersgruppen!$A$5:$A$93))</f>
        <v/>
      </c>
      <c r="F311" s="36" t="str">
        <f>IF(D311="","",LOOKUP(D311,Altersgruppen!$D$5:$D$93,Altersgruppen!$B$5:$B$93))</f>
        <v/>
      </c>
      <c r="G311" s="34"/>
      <c r="H311" s="37"/>
      <c r="I311" s="38">
        <f>IF(C311="m",LOOKUP(H311,Gewichtsklassen!$A$3:$A$1980,Gewichtsklassen!$C$3:$C$1980),0)</f>
        <v>0</v>
      </c>
      <c r="J311" s="39"/>
      <c r="K311" s="40"/>
      <c r="L311" s="40">
        <f>IF(H311&gt;0,J311+K311,0)</f>
        <v>0</v>
      </c>
      <c r="M311" s="35"/>
      <c r="N311" s="34"/>
    </row>
    <row r="312" spans="1:14" x14ac:dyDescent="0.35">
      <c r="A312" s="34"/>
      <c r="B312" s="34"/>
      <c r="C312" s="35"/>
      <c r="D312" s="35"/>
      <c r="E312" s="36" t="str">
        <f>IF(D312="","",LOOKUP(D312,Altersgruppen!$D$5:$D$93,Altersgruppen!$A$5:$A$93))</f>
        <v/>
      </c>
      <c r="F312" s="36" t="str">
        <f>IF(D312="","",LOOKUP(D312,Altersgruppen!$D$5:$D$93,Altersgruppen!$B$5:$B$93))</f>
        <v/>
      </c>
      <c r="G312" s="34"/>
      <c r="H312" s="37"/>
      <c r="I312" s="38">
        <f>IF(C312="m",LOOKUP(H312,Gewichtsklassen!$A$3:$A$1980,Gewichtsklassen!$C$3:$C$1980),0)</f>
        <v>0</v>
      </c>
      <c r="J312" s="39"/>
      <c r="K312" s="40"/>
      <c r="L312" s="40">
        <f>IF(H312&gt;0,J312+K312,0)</f>
        <v>0</v>
      </c>
      <c r="M312" s="35"/>
      <c r="N312" s="34"/>
    </row>
    <row r="313" spans="1:14" x14ac:dyDescent="0.35">
      <c r="A313" s="34"/>
      <c r="B313" s="34"/>
      <c r="C313" s="35"/>
      <c r="D313" s="35"/>
      <c r="E313" s="36" t="str">
        <f>IF(D313="","",LOOKUP(D313,Altersgruppen!$D$5:$D$93,Altersgruppen!$A$5:$A$93))</f>
        <v/>
      </c>
      <c r="F313" s="36" t="str">
        <f>IF(D313="","",LOOKUP(D313,Altersgruppen!$D$5:$D$93,Altersgruppen!$B$5:$B$93))</f>
        <v/>
      </c>
      <c r="G313" s="34"/>
      <c r="H313" s="37"/>
      <c r="I313" s="38">
        <f>IF(C313="m",LOOKUP(H313,Gewichtsklassen!$A$3:$A$1980,Gewichtsklassen!$C$3:$C$1980),0)</f>
        <v>0</v>
      </c>
      <c r="J313" s="39"/>
      <c r="K313" s="40"/>
      <c r="L313" s="40">
        <f>IF(H313&gt;0,J313+K313,0)</f>
        <v>0</v>
      </c>
      <c r="M313" s="35"/>
      <c r="N313" s="34"/>
    </row>
    <row r="314" spans="1:14" x14ac:dyDescent="0.35">
      <c r="A314" s="34"/>
      <c r="B314" s="34"/>
      <c r="C314" s="35"/>
      <c r="D314" s="35"/>
      <c r="E314" s="36" t="str">
        <f>IF(D314="","",LOOKUP(D314,Altersgruppen!$D$5:$D$93,Altersgruppen!$A$5:$A$93))</f>
        <v/>
      </c>
      <c r="F314" s="36" t="str">
        <f>IF(D314="","",LOOKUP(D314,Altersgruppen!$D$5:$D$93,Altersgruppen!$B$5:$B$93))</f>
        <v/>
      </c>
      <c r="G314" s="34"/>
      <c r="H314" s="37"/>
      <c r="I314" s="38">
        <f>IF(C314="m",LOOKUP(H314,Gewichtsklassen!$A$3:$A$1980,Gewichtsklassen!$C$3:$C$1980),0)</f>
        <v>0</v>
      </c>
      <c r="J314" s="39"/>
      <c r="K314" s="40"/>
      <c r="L314" s="40">
        <f>IF(H314&gt;0,J314+K314,0)</f>
        <v>0</v>
      </c>
      <c r="M314" s="35"/>
      <c r="N314" s="34"/>
    </row>
    <row r="315" spans="1:14" x14ac:dyDescent="0.35">
      <c r="A315" s="34"/>
      <c r="B315" s="34"/>
      <c r="C315" s="35"/>
      <c r="D315" s="35"/>
      <c r="E315" s="36" t="str">
        <f>IF(D315="","",LOOKUP(D315,Altersgruppen!$D$5:$D$93,Altersgruppen!$A$5:$A$93))</f>
        <v/>
      </c>
      <c r="F315" s="36" t="str">
        <f>IF(D315="","",LOOKUP(D315,Altersgruppen!$D$5:$D$93,Altersgruppen!$B$5:$B$93))</f>
        <v/>
      </c>
      <c r="G315" s="34"/>
      <c r="H315" s="37"/>
      <c r="I315" s="38">
        <f>IF(C315="m",LOOKUP(H315,Gewichtsklassen!$A$3:$A$1980,Gewichtsklassen!$C$3:$C$1980),0)</f>
        <v>0</v>
      </c>
      <c r="J315" s="39"/>
      <c r="K315" s="40"/>
      <c r="L315" s="40">
        <f>IF(H315&gt;0,J315+K315,0)</f>
        <v>0</v>
      </c>
      <c r="M315" s="35"/>
      <c r="N315" s="34"/>
    </row>
    <row r="316" spans="1:14" x14ac:dyDescent="0.35">
      <c r="A316" s="34"/>
      <c r="B316" s="34"/>
      <c r="C316" s="35"/>
      <c r="D316" s="35"/>
      <c r="E316" s="36" t="str">
        <f>IF(D316="","",LOOKUP(D316,Altersgruppen!$D$5:$D$93,Altersgruppen!$A$5:$A$93))</f>
        <v/>
      </c>
      <c r="F316" s="36" t="str">
        <f>IF(D316="","",LOOKUP(D316,Altersgruppen!$D$5:$D$93,Altersgruppen!$B$5:$B$93))</f>
        <v/>
      </c>
      <c r="G316" s="34"/>
      <c r="H316" s="37"/>
      <c r="I316" s="38">
        <f>IF(C316="m",LOOKUP(H316,Gewichtsklassen!$A$3:$A$1980,Gewichtsklassen!$C$3:$C$1980),0)</f>
        <v>0</v>
      </c>
      <c r="J316" s="39"/>
      <c r="K316" s="40"/>
      <c r="L316" s="40">
        <f>IF(H316&gt;0,J316+K316,0)</f>
        <v>0</v>
      </c>
      <c r="M316" s="35"/>
      <c r="N316" s="34"/>
    </row>
    <row r="317" spans="1:14" x14ac:dyDescent="0.35">
      <c r="A317" s="34"/>
      <c r="B317" s="34"/>
      <c r="C317" s="35"/>
      <c r="D317" s="35"/>
      <c r="E317" s="36" t="str">
        <f>IF(D317="","",LOOKUP(D317,Altersgruppen!$D$5:$D$93,Altersgruppen!$A$5:$A$93))</f>
        <v/>
      </c>
      <c r="F317" s="36" t="str">
        <f>IF(D317="","",LOOKUP(D317,Altersgruppen!$D$5:$D$93,Altersgruppen!$B$5:$B$93))</f>
        <v/>
      </c>
      <c r="G317" s="34"/>
      <c r="H317" s="37"/>
      <c r="I317" s="38">
        <f>IF(C317="m",LOOKUP(H317,Gewichtsklassen!$A$3:$A$1980,Gewichtsklassen!$C$3:$C$1980),0)</f>
        <v>0</v>
      </c>
      <c r="J317" s="39"/>
      <c r="K317" s="40"/>
      <c r="L317" s="40">
        <f>IF(H317&gt;0,J317+K317,0)</f>
        <v>0</v>
      </c>
      <c r="M317" s="35"/>
      <c r="N317" s="34"/>
    </row>
    <row r="318" spans="1:14" x14ac:dyDescent="0.35">
      <c r="A318" s="34"/>
      <c r="B318" s="34"/>
      <c r="C318" s="35"/>
      <c r="D318" s="35"/>
      <c r="E318" s="36" t="str">
        <f>IF(D318="","",LOOKUP(D318,Altersgruppen!$D$5:$D$93,Altersgruppen!$A$5:$A$93))</f>
        <v/>
      </c>
      <c r="F318" s="36" t="str">
        <f>IF(D318="","",LOOKUP(D318,Altersgruppen!$D$5:$D$93,Altersgruppen!$B$5:$B$93))</f>
        <v/>
      </c>
      <c r="G318" s="34"/>
      <c r="H318" s="37"/>
      <c r="I318" s="38">
        <f>IF(C318="m",LOOKUP(H318,Gewichtsklassen!$A$3:$A$1980,Gewichtsklassen!$C$3:$C$1980),0)</f>
        <v>0</v>
      </c>
      <c r="J318" s="39"/>
      <c r="K318" s="40"/>
      <c r="L318" s="40">
        <f>IF(H318&gt;0,J318+K318,0)</f>
        <v>0</v>
      </c>
      <c r="M318" s="35"/>
      <c r="N318" s="34"/>
    </row>
    <row r="319" spans="1:14" x14ac:dyDescent="0.35">
      <c r="A319" s="34"/>
      <c r="B319" s="34"/>
      <c r="C319" s="35"/>
      <c r="D319" s="35"/>
      <c r="E319" s="36" t="str">
        <f>IF(D319="","",LOOKUP(D319,Altersgruppen!$D$5:$D$93,Altersgruppen!$A$5:$A$93))</f>
        <v/>
      </c>
      <c r="F319" s="36" t="str">
        <f>IF(D319="","",LOOKUP(D319,Altersgruppen!$D$5:$D$93,Altersgruppen!$B$5:$B$93))</f>
        <v/>
      </c>
      <c r="G319" s="34"/>
      <c r="H319" s="37"/>
      <c r="I319" s="38">
        <f>IF(C319="m",LOOKUP(H319,Gewichtsklassen!$A$3:$A$1980,Gewichtsklassen!$C$3:$C$1980),0)</f>
        <v>0</v>
      </c>
      <c r="J319" s="39"/>
      <c r="K319" s="40"/>
      <c r="L319" s="40">
        <f>IF(H319&gt;0,J319+K319,0)</f>
        <v>0</v>
      </c>
      <c r="M319" s="35"/>
      <c r="N319" s="34"/>
    </row>
    <row r="320" spans="1:14" x14ac:dyDescent="0.35">
      <c r="A320" s="34"/>
      <c r="B320" s="34"/>
      <c r="C320" s="35"/>
      <c r="D320" s="35"/>
      <c r="E320" s="36" t="str">
        <f>IF(D320="","",LOOKUP(D320,Altersgruppen!$D$5:$D$93,Altersgruppen!$A$5:$A$93))</f>
        <v/>
      </c>
      <c r="F320" s="36" t="str">
        <f>IF(D320="","",LOOKUP(D320,Altersgruppen!$D$5:$D$93,Altersgruppen!$B$5:$B$93))</f>
        <v/>
      </c>
      <c r="G320" s="34"/>
      <c r="H320" s="37"/>
      <c r="I320" s="38">
        <f>IF(C320="m",LOOKUP(H320,Gewichtsklassen!$A$3:$A$1980,Gewichtsklassen!$C$3:$C$1980),0)</f>
        <v>0</v>
      </c>
      <c r="J320" s="39"/>
      <c r="K320" s="40"/>
      <c r="L320" s="40">
        <f>IF(H320&gt;0,J320+K320,0)</f>
        <v>0</v>
      </c>
      <c r="M320" s="35"/>
      <c r="N320" s="34"/>
    </row>
    <row r="321" spans="1:14" x14ac:dyDescent="0.35">
      <c r="A321" s="34"/>
      <c r="B321" s="34"/>
      <c r="C321" s="35"/>
      <c r="D321" s="35"/>
      <c r="E321" s="36" t="str">
        <f>IF(D321="","",LOOKUP(D321,Altersgruppen!$D$5:$D$93,Altersgruppen!$A$5:$A$93))</f>
        <v/>
      </c>
      <c r="F321" s="36" t="str">
        <f>IF(D321="","",LOOKUP(D321,Altersgruppen!$D$5:$D$93,Altersgruppen!$B$5:$B$93))</f>
        <v/>
      </c>
      <c r="G321" s="34"/>
      <c r="H321" s="37"/>
      <c r="I321" s="38">
        <f>IF(C321="m",LOOKUP(H321,Gewichtsklassen!$A$3:$A$1980,Gewichtsklassen!$C$3:$C$1980),0)</f>
        <v>0</v>
      </c>
      <c r="J321" s="39"/>
      <c r="K321" s="40"/>
      <c r="L321" s="40">
        <f>IF(H321&gt;0,J321+K321,0)</f>
        <v>0</v>
      </c>
      <c r="M321" s="35"/>
      <c r="N321" s="34"/>
    </row>
    <row r="322" spans="1:14" x14ac:dyDescent="0.35">
      <c r="A322" s="34"/>
      <c r="B322" s="34"/>
      <c r="C322" s="35"/>
      <c r="D322" s="35"/>
      <c r="E322" s="36" t="str">
        <f>IF(D322="","",LOOKUP(D322,Altersgruppen!$D$5:$D$93,Altersgruppen!$A$5:$A$93))</f>
        <v/>
      </c>
      <c r="F322" s="36" t="str">
        <f>IF(D322="","",LOOKUP(D322,Altersgruppen!$D$5:$D$93,Altersgruppen!$B$5:$B$93))</f>
        <v/>
      </c>
      <c r="G322" s="34"/>
      <c r="H322" s="37"/>
      <c r="I322" s="38">
        <f>IF(C322="m",LOOKUP(H322,Gewichtsklassen!$A$3:$A$1980,Gewichtsklassen!$C$3:$C$1980),0)</f>
        <v>0</v>
      </c>
      <c r="J322" s="39"/>
      <c r="K322" s="40"/>
      <c r="L322" s="40">
        <f>IF(H322&gt;0,J322+K322,0)</f>
        <v>0</v>
      </c>
      <c r="M322" s="35"/>
      <c r="N322" s="34"/>
    </row>
    <row r="323" spans="1:14" x14ac:dyDescent="0.35">
      <c r="A323" s="34"/>
      <c r="B323" s="34"/>
      <c r="C323" s="35"/>
      <c r="D323" s="35"/>
      <c r="E323" s="36" t="str">
        <f>IF(D323="","",LOOKUP(D323,Altersgruppen!$D$5:$D$93,Altersgruppen!$A$5:$A$93))</f>
        <v/>
      </c>
      <c r="F323" s="36" t="str">
        <f>IF(D323="","",LOOKUP(D323,Altersgruppen!$D$5:$D$93,Altersgruppen!$B$5:$B$93))</f>
        <v/>
      </c>
      <c r="G323" s="34"/>
      <c r="H323" s="37"/>
      <c r="I323" s="38">
        <f>IF(C323="m",LOOKUP(H323,Gewichtsklassen!$A$3:$A$1980,Gewichtsklassen!$C$3:$C$1980),0)</f>
        <v>0</v>
      </c>
      <c r="J323" s="39"/>
      <c r="K323" s="40"/>
      <c r="L323" s="40">
        <f>IF(H323&gt;0,J323+K323,0)</f>
        <v>0</v>
      </c>
      <c r="M323" s="35"/>
      <c r="N323" s="34"/>
    </row>
    <row r="324" spans="1:14" x14ac:dyDescent="0.35">
      <c r="A324" s="34"/>
      <c r="B324" s="34"/>
      <c r="C324" s="35"/>
      <c r="D324" s="35"/>
      <c r="E324" s="36" t="str">
        <f>IF(D324="","",LOOKUP(D324,Altersgruppen!$D$5:$D$93,Altersgruppen!$A$5:$A$93))</f>
        <v/>
      </c>
      <c r="F324" s="36" t="str">
        <f>IF(D324="","",LOOKUP(D324,Altersgruppen!$D$5:$D$93,Altersgruppen!$B$5:$B$93))</f>
        <v/>
      </c>
      <c r="G324" s="34"/>
      <c r="H324" s="37"/>
      <c r="I324" s="38">
        <f>IF(C324="m",LOOKUP(H324,Gewichtsklassen!$A$3:$A$1980,Gewichtsklassen!$C$3:$C$1980),0)</f>
        <v>0</v>
      </c>
      <c r="J324" s="39"/>
      <c r="K324" s="40"/>
      <c r="L324" s="40">
        <f>IF(H324&gt;0,J324+K324,0)</f>
        <v>0</v>
      </c>
      <c r="M324" s="35"/>
      <c r="N324" s="34"/>
    </row>
    <row r="325" spans="1:14" x14ac:dyDescent="0.35">
      <c r="A325" s="34"/>
      <c r="B325" s="34"/>
      <c r="C325" s="35"/>
      <c r="D325" s="35"/>
      <c r="E325" s="36" t="str">
        <f>IF(D325="","",LOOKUP(D325,Altersgruppen!$D$5:$D$93,Altersgruppen!$A$5:$A$93))</f>
        <v/>
      </c>
      <c r="F325" s="36" t="str">
        <f>IF(D325="","",LOOKUP(D325,Altersgruppen!$D$5:$D$93,Altersgruppen!$B$5:$B$93))</f>
        <v/>
      </c>
      <c r="G325" s="34"/>
      <c r="H325" s="37"/>
      <c r="I325" s="38">
        <f>IF(C325="m",LOOKUP(H325,Gewichtsklassen!$A$3:$A$1980,Gewichtsklassen!$C$3:$C$1980),0)</f>
        <v>0</v>
      </c>
      <c r="J325" s="39"/>
      <c r="K325" s="40"/>
      <c r="L325" s="40">
        <f>IF(H325&gt;0,J325+K325,0)</f>
        <v>0</v>
      </c>
      <c r="M325" s="35"/>
      <c r="N325" s="34"/>
    </row>
    <row r="326" spans="1:14" x14ac:dyDescent="0.35">
      <c r="A326" s="34"/>
      <c r="B326" s="34"/>
      <c r="C326" s="35"/>
      <c r="D326" s="35"/>
      <c r="E326" s="36" t="str">
        <f>IF(D326="","",LOOKUP(D326,Altersgruppen!$D$5:$D$93,Altersgruppen!$A$5:$A$93))</f>
        <v/>
      </c>
      <c r="F326" s="36" t="str">
        <f>IF(D326="","",LOOKUP(D326,Altersgruppen!$D$5:$D$93,Altersgruppen!$B$5:$B$93))</f>
        <v/>
      </c>
      <c r="G326" s="34"/>
      <c r="H326" s="37"/>
      <c r="I326" s="38">
        <f>IF(C326="m",LOOKUP(H326,Gewichtsklassen!$A$3:$A$1980,Gewichtsklassen!$C$3:$C$1980),0)</f>
        <v>0</v>
      </c>
      <c r="J326" s="39"/>
      <c r="K326" s="40"/>
      <c r="L326" s="40">
        <f>IF(H326&gt;0,J326+K326,0)</f>
        <v>0</v>
      </c>
      <c r="M326" s="35"/>
      <c r="N326" s="34"/>
    </row>
    <row r="327" spans="1:14" x14ac:dyDescent="0.35">
      <c r="A327" s="34"/>
      <c r="B327" s="34"/>
      <c r="C327" s="35"/>
      <c r="D327" s="35"/>
      <c r="E327" s="36" t="str">
        <f>IF(D327="","",LOOKUP(D327,Altersgruppen!$D$5:$D$93,Altersgruppen!$A$5:$A$93))</f>
        <v/>
      </c>
      <c r="F327" s="36" t="str">
        <f>IF(D327="","",LOOKUP(D327,Altersgruppen!$D$5:$D$93,Altersgruppen!$B$5:$B$93))</f>
        <v/>
      </c>
      <c r="G327" s="34"/>
      <c r="H327" s="37"/>
      <c r="I327" s="38">
        <f>IF(C327="m",LOOKUP(H327,Gewichtsklassen!$A$3:$A$1980,Gewichtsklassen!$C$3:$C$1980),0)</f>
        <v>0</v>
      </c>
      <c r="J327" s="39"/>
      <c r="K327" s="40"/>
      <c r="L327" s="40">
        <f>IF(H327&gt;0,J327+K327,0)</f>
        <v>0</v>
      </c>
      <c r="M327" s="35"/>
      <c r="N327" s="34"/>
    </row>
    <row r="328" spans="1:14" x14ac:dyDescent="0.35">
      <c r="A328" s="34"/>
      <c r="B328" s="34"/>
      <c r="C328" s="35"/>
      <c r="D328" s="35"/>
      <c r="E328" s="36" t="str">
        <f>IF(D328="","",LOOKUP(D328,Altersgruppen!$D$5:$D$93,Altersgruppen!$A$5:$A$93))</f>
        <v/>
      </c>
      <c r="F328" s="36" t="str">
        <f>IF(D328="","",LOOKUP(D328,Altersgruppen!$D$5:$D$93,Altersgruppen!$B$5:$B$93))</f>
        <v/>
      </c>
      <c r="G328" s="34"/>
      <c r="H328" s="37"/>
      <c r="I328" s="38">
        <f>IF(C328="m",LOOKUP(H328,Gewichtsklassen!$A$3:$A$1980,Gewichtsklassen!$C$3:$C$1980),0)</f>
        <v>0</v>
      </c>
      <c r="J328" s="39"/>
      <c r="K328" s="40"/>
      <c r="L328" s="40">
        <f>IF(H328&gt;0,J328+K328,0)</f>
        <v>0</v>
      </c>
      <c r="M328" s="35"/>
      <c r="N328" s="34"/>
    </row>
    <row r="329" spans="1:14" x14ac:dyDescent="0.35">
      <c r="A329" s="34"/>
      <c r="B329" s="34"/>
      <c r="C329" s="35"/>
      <c r="D329" s="35"/>
      <c r="E329" s="36" t="str">
        <f>IF(D329="","",LOOKUP(D329,Altersgruppen!$D$5:$D$93,Altersgruppen!$A$5:$A$93))</f>
        <v/>
      </c>
      <c r="F329" s="36" t="str">
        <f>IF(D329="","",LOOKUP(D329,Altersgruppen!$D$5:$D$93,Altersgruppen!$B$5:$B$93))</f>
        <v/>
      </c>
      <c r="G329" s="34"/>
      <c r="H329" s="37"/>
      <c r="I329" s="38">
        <f>IF(C329="m",LOOKUP(H329,Gewichtsklassen!$A$3:$A$1980,Gewichtsklassen!$C$3:$C$1980),0)</f>
        <v>0</v>
      </c>
      <c r="J329" s="39"/>
      <c r="K329" s="40"/>
      <c r="L329" s="40">
        <f>IF(H329&gt;0,J329+K329,0)</f>
        <v>0</v>
      </c>
      <c r="M329" s="35"/>
      <c r="N329" s="34"/>
    </row>
    <row r="330" spans="1:14" x14ac:dyDescent="0.35">
      <c r="A330" s="34"/>
      <c r="B330" s="34"/>
      <c r="C330" s="35"/>
      <c r="D330" s="35"/>
      <c r="E330" s="36" t="str">
        <f>IF(D330="","",LOOKUP(D330,Altersgruppen!$D$5:$D$93,Altersgruppen!$A$5:$A$93))</f>
        <v/>
      </c>
      <c r="F330" s="36" t="str">
        <f>IF(D330="","",LOOKUP(D330,Altersgruppen!$D$5:$D$93,Altersgruppen!$B$5:$B$93))</f>
        <v/>
      </c>
      <c r="G330" s="34"/>
      <c r="H330" s="37"/>
      <c r="I330" s="38">
        <f>IF(C330="m",LOOKUP(H330,Gewichtsklassen!$A$3:$A$1980,Gewichtsklassen!$C$3:$C$1980),0)</f>
        <v>0</v>
      </c>
      <c r="J330" s="39"/>
      <c r="K330" s="40"/>
      <c r="L330" s="40">
        <f>IF(H330&gt;0,J330+K330,0)</f>
        <v>0</v>
      </c>
      <c r="M330" s="35"/>
      <c r="N330" s="34"/>
    </row>
    <row r="331" spans="1:14" x14ac:dyDescent="0.35">
      <c r="A331" s="34"/>
      <c r="B331" s="34"/>
      <c r="C331" s="35"/>
      <c r="D331" s="35"/>
      <c r="E331" s="36" t="str">
        <f>IF(D331="","",LOOKUP(D331,Altersgruppen!$D$5:$D$93,Altersgruppen!$A$5:$A$93))</f>
        <v/>
      </c>
      <c r="F331" s="36" t="str">
        <f>IF(D331="","",LOOKUP(D331,Altersgruppen!$D$5:$D$93,Altersgruppen!$B$5:$B$93))</f>
        <v/>
      </c>
      <c r="G331" s="34"/>
      <c r="H331" s="37"/>
      <c r="I331" s="38">
        <f>IF(C331="m",LOOKUP(H331,Gewichtsklassen!$A$3:$A$1980,Gewichtsklassen!$C$3:$C$1980),0)</f>
        <v>0</v>
      </c>
      <c r="J331" s="39"/>
      <c r="K331" s="40"/>
      <c r="L331" s="40">
        <f>IF(H331&gt;0,J331+K331,0)</f>
        <v>0</v>
      </c>
      <c r="M331" s="35"/>
      <c r="N331" s="34"/>
    </row>
    <row r="332" spans="1:14" x14ac:dyDescent="0.35">
      <c r="A332" s="34"/>
      <c r="B332" s="34"/>
      <c r="C332" s="35"/>
      <c r="D332" s="35"/>
      <c r="E332" s="36" t="str">
        <f>IF(D332="","",LOOKUP(D332,Altersgruppen!$D$5:$D$93,Altersgruppen!$A$5:$A$93))</f>
        <v/>
      </c>
      <c r="F332" s="36" t="str">
        <f>IF(D332="","",LOOKUP(D332,Altersgruppen!$D$5:$D$93,Altersgruppen!$B$5:$B$93))</f>
        <v/>
      </c>
      <c r="G332" s="34"/>
      <c r="H332" s="37"/>
      <c r="I332" s="38">
        <f>IF(C332="m",LOOKUP(H332,Gewichtsklassen!$A$3:$A$1980,Gewichtsklassen!$C$3:$C$1980),0)</f>
        <v>0</v>
      </c>
      <c r="J332" s="39"/>
      <c r="K332" s="40"/>
      <c r="L332" s="40">
        <f>IF(H332&gt;0,J332+K332,0)</f>
        <v>0</v>
      </c>
      <c r="M332" s="35"/>
      <c r="N332" s="34"/>
    </row>
    <row r="333" spans="1:14" x14ac:dyDescent="0.35">
      <c r="A333" s="34"/>
      <c r="B333" s="34"/>
      <c r="C333" s="35"/>
      <c r="D333" s="35"/>
      <c r="E333" s="36" t="str">
        <f>IF(D333="","",LOOKUP(D333,Altersgruppen!$D$5:$D$93,Altersgruppen!$A$5:$A$93))</f>
        <v/>
      </c>
      <c r="F333" s="36" t="str">
        <f>IF(D333="","",LOOKUP(D333,Altersgruppen!$D$5:$D$93,Altersgruppen!$B$5:$B$93))</f>
        <v/>
      </c>
      <c r="G333" s="34"/>
      <c r="H333" s="37"/>
      <c r="I333" s="38">
        <f>IF(C333="m",LOOKUP(H333,Gewichtsklassen!$A$3:$A$1980,Gewichtsklassen!$C$3:$C$1980),0)</f>
        <v>0</v>
      </c>
      <c r="J333" s="39"/>
      <c r="K333" s="40"/>
      <c r="L333" s="40">
        <f>IF(H333&gt;0,J333+K333,0)</f>
        <v>0</v>
      </c>
      <c r="M333" s="35"/>
      <c r="N333" s="34"/>
    </row>
    <row r="334" spans="1:14" x14ac:dyDescent="0.35">
      <c r="A334" s="34"/>
      <c r="B334" s="34"/>
      <c r="C334" s="35"/>
      <c r="D334" s="35"/>
      <c r="E334" s="36" t="str">
        <f>IF(D334="","",LOOKUP(D334,Altersgruppen!$D$5:$D$93,Altersgruppen!$A$5:$A$93))</f>
        <v/>
      </c>
      <c r="F334" s="36" t="str">
        <f>IF(D334="","",LOOKUP(D334,Altersgruppen!$D$5:$D$93,Altersgruppen!$B$5:$B$93))</f>
        <v/>
      </c>
      <c r="G334" s="34"/>
      <c r="H334" s="37"/>
      <c r="I334" s="38">
        <f>IF(C334="m",LOOKUP(H334,Gewichtsklassen!$A$3:$A$1980,Gewichtsklassen!$C$3:$C$1980),0)</f>
        <v>0</v>
      </c>
      <c r="J334" s="39"/>
      <c r="K334" s="40"/>
      <c r="L334" s="40">
        <f>IF(H334&gt;0,J334+K334,0)</f>
        <v>0</v>
      </c>
      <c r="M334" s="35"/>
      <c r="N334" s="34"/>
    </row>
    <row r="335" spans="1:14" x14ac:dyDescent="0.35">
      <c r="A335" s="34"/>
      <c r="B335" s="34"/>
      <c r="C335" s="35"/>
      <c r="D335" s="35"/>
      <c r="E335" s="36" t="str">
        <f>IF(D335="","",LOOKUP(D335,Altersgruppen!$D$5:$D$93,Altersgruppen!$A$5:$A$93))</f>
        <v/>
      </c>
      <c r="F335" s="36" t="str">
        <f>IF(D335="","",LOOKUP(D335,Altersgruppen!$D$5:$D$93,Altersgruppen!$B$5:$B$93))</f>
        <v/>
      </c>
      <c r="G335" s="34"/>
      <c r="H335" s="37"/>
      <c r="I335" s="38">
        <f>IF(C335="m",LOOKUP(H335,Gewichtsklassen!$A$3:$A$1980,Gewichtsklassen!$C$3:$C$1980),0)</f>
        <v>0</v>
      </c>
      <c r="J335" s="39"/>
      <c r="K335" s="40"/>
      <c r="L335" s="40">
        <f>IF(H335&gt;0,J335+K335,0)</f>
        <v>0</v>
      </c>
      <c r="M335" s="35"/>
      <c r="N335" s="34"/>
    </row>
    <row r="336" spans="1:14" x14ac:dyDescent="0.35">
      <c r="A336" s="34"/>
      <c r="B336" s="34"/>
      <c r="C336" s="35"/>
      <c r="D336" s="35"/>
      <c r="E336" s="36" t="str">
        <f>IF(D336="","",LOOKUP(D336,Altersgruppen!$D$5:$D$93,Altersgruppen!$A$5:$A$93))</f>
        <v/>
      </c>
      <c r="F336" s="36" t="str">
        <f>IF(D336="","",LOOKUP(D336,Altersgruppen!$D$5:$D$93,Altersgruppen!$B$5:$B$93))</f>
        <v/>
      </c>
      <c r="G336" s="34"/>
      <c r="H336" s="37"/>
      <c r="I336" s="38">
        <f>IF(C336="m",LOOKUP(H336,Gewichtsklassen!$A$3:$A$1980,Gewichtsklassen!$C$3:$C$1980),0)</f>
        <v>0</v>
      </c>
      <c r="J336" s="39"/>
      <c r="K336" s="40"/>
      <c r="L336" s="40">
        <f>IF(H336&gt;0,J336+K336,0)</f>
        <v>0</v>
      </c>
      <c r="M336" s="35"/>
      <c r="N336" s="34"/>
    </row>
    <row r="337" spans="1:14" x14ac:dyDescent="0.35">
      <c r="A337" s="34"/>
      <c r="B337" s="34"/>
      <c r="C337" s="35"/>
      <c r="D337" s="35"/>
      <c r="E337" s="36" t="str">
        <f>IF(D337="","",LOOKUP(D337,Altersgruppen!$D$5:$D$93,Altersgruppen!$A$5:$A$93))</f>
        <v/>
      </c>
      <c r="F337" s="36" t="str">
        <f>IF(D337="","",LOOKUP(D337,Altersgruppen!$D$5:$D$93,Altersgruppen!$B$5:$B$93))</f>
        <v/>
      </c>
      <c r="G337" s="34"/>
      <c r="H337" s="37"/>
      <c r="I337" s="38">
        <f>IF(C337="m",LOOKUP(H337,Gewichtsklassen!$A$3:$A$1980,Gewichtsklassen!$C$3:$C$1980),0)</f>
        <v>0</v>
      </c>
      <c r="J337" s="39"/>
      <c r="K337" s="40"/>
      <c r="L337" s="40">
        <f>IF(H337&gt;0,J337+K337,0)</f>
        <v>0</v>
      </c>
      <c r="M337" s="35"/>
      <c r="N337" s="34"/>
    </row>
    <row r="338" spans="1:14" x14ac:dyDescent="0.35">
      <c r="A338" s="34"/>
      <c r="B338" s="34"/>
      <c r="C338" s="35"/>
      <c r="D338" s="35"/>
      <c r="E338" s="36" t="str">
        <f>IF(D338="","",LOOKUP(D338,Altersgruppen!$D$5:$D$93,Altersgruppen!$A$5:$A$93))</f>
        <v/>
      </c>
      <c r="F338" s="36" t="str">
        <f>IF(D338="","",LOOKUP(D338,Altersgruppen!$D$5:$D$93,Altersgruppen!$B$5:$B$93))</f>
        <v/>
      </c>
      <c r="G338" s="34"/>
      <c r="H338" s="37"/>
      <c r="I338" s="38">
        <f>IF(C338="m",LOOKUP(H338,Gewichtsklassen!$A$3:$A$1980,Gewichtsklassen!$C$3:$C$1980),0)</f>
        <v>0</v>
      </c>
      <c r="J338" s="39"/>
      <c r="K338" s="40"/>
      <c r="L338" s="40">
        <f>IF(H338&gt;0,J338+K338,0)</f>
        <v>0</v>
      </c>
      <c r="M338" s="35"/>
      <c r="N338" s="34"/>
    </row>
    <row r="339" spans="1:14" x14ac:dyDescent="0.35">
      <c r="A339" s="34"/>
      <c r="B339" s="34"/>
      <c r="C339" s="35"/>
      <c r="D339" s="35"/>
      <c r="E339" s="36" t="str">
        <f>IF(D339="","",LOOKUP(D339,Altersgruppen!$D$5:$D$93,Altersgruppen!$A$5:$A$93))</f>
        <v/>
      </c>
      <c r="F339" s="36" t="str">
        <f>IF(D339="","",LOOKUP(D339,Altersgruppen!$D$5:$D$93,Altersgruppen!$B$5:$B$93))</f>
        <v/>
      </c>
      <c r="G339" s="34"/>
      <c r="H339" s="37"/>
      <c r="I339" s="38">
        <f>IF(C339="m",LOOKUP(H339,Gewichtsklassen!$A$3:$A$1980,Gewichtsklassen!$C$3:$C$1980),0)</f>
        <v>0</v>
      </c>
      <c r="J339" s="39"/>
      <c r="K339" s="40"/>
      <c r="L339" s="40">
        <f>IF(H339&gt;0,J339+K339,0)</f>
        <v>0</v>
      </c>
      <c r="M339" s="35"/>
      <c r="N339" s="34"/>
    </row>
    <row r="340" spans="1:14" x14ac:dyDescent="0.35">
      <c r="A340" s="34"/>
      <c r="B340" s="34"/>
      <c r="C340" s="35"/>
      <c r="D340" s="35"/>
      <c r="E340" s="36" t="str">
        <f>IF(D340="","",LOOKUP(D340,Altersgruppen!$D$5:$D$93,Altersgruppen!$A$5:$A$93))</f>
        <v/>
      </c>
      <c r="F340" s="36" t="str">
        <f>IF(D340="","",LOOKUP(D340,Altersgruppen!$D$5:$D$93,Altersgruppen!$B$5:$B$93))</f>
        <v/>
      </c>
      <c r="G340" s="34"/>
      <c r="H340" s="37"/>
      <c r="I340" s="38">
        <f>IF(C340="m",LOOKUP(H340,Gewichtsklassen!$A$3:$A$1980,Gewichtsklassen!$C$3:$C$1980),0)</f>
        <v>0</v>
      </c>
      <c r="J340" s="39"/>
      <c r="K340" s="40"/>
      <c r="L340" s="40">
        <f>IF(H340&gt;0,J340+K340,0)</f>
        <v>0</v>
      </c>
      <c r="M340" s="35"/>
      <c r="N340" s="34"/>
    </row>
    <row r="341" spans="1:14" x14ac:dyDescent="0.35">
      <c r="A341" s="34"/>
      <c r="B341" s="34"/>
      <c r="C341" s="35"/>
      <c r="D341" s="35"/>
      <c r="E341" s="36" t="str">
        <f>IF(D341="","",LOOKUP(D341,Altersgruppen!$D$5:$D$93,Altersgruppen!$A$5:$A$93))</f>
        <v/>
      </c>
      <c r="F341" s="36" t="str">
        <f>IF(D341="","",LOOKUP(D341,Altersgruppen!$D$5:$D$93,Altersgruppen!$B$5:$B$93))</f>
        <v/>
      </c>
      <c r="G341" s="34"/>
      <c r="H341" s="37"/>
      <c r="I341" s="38">
        <f>IF(C341="m",LOOKUP(H341,Gewichtsklassen!$A$3:$A$1980,Gewichtsklassen!$C$3:$C$1980),0)</f>
        <v>0</v>
      </c>
      <c r="J341" s="39"/>
      <c r="K341" s="40"/>
      <c r="L341" s="40">
        <f>IF(H341&gt;0,J341+K341,0)</f>
        <v>0</v>
      </c>
      <c r="M341" s="35"/>
      <c r="N341" s="34"/>
    </row>
    <row r="342" spans="1:14" x14ac:dyDescent="0.35">
      <c r="A342" s="34"/>
      <c r="B342" s="34"/>
      <c r="C342" s="35"/>
      <c r="D342" s="35"/>
      <c r="E342" s="36" t="str">
        <f>IF(D342="","",LOOKUP(D342,Altersgruppen!$D$5:$D$93,Altersgruppen!$A$5:$A$93))</f>
        <v/>
      </c>
      <c r="F342" s="36" t="str">
        <f>IF(D342="","",LOOKUP(D342,Altersgruppen!$D$5:$D$93,Altersgruppen!$B$5:$B$93))</f>
        <v/>
      </c>
      <c r="G342" s="34"/>
      <c r="H342" s="37"/>
      <c r="I342" s="38">
        <f>IF(C342="m",LOOKUP(H342,Gewichtsklassen!$A$3:$A$1980,Gewichtsklassen!$C$3:$C$1980),0)</f>
        <v>0</v>
      </c>
      <c r="J342" s="39"/>
      <c r="K342" s="40"/>
      <c r="L342" s="40">
        <f>IF(H342&gt;0,J342+K342,0)</f>
        <v>0</v>
      </c>
      <c r="M342" s="35"/>
      <c r="N342" s="34"/>
    </row>
    <row r="343" spans="1:14" x14ac:dyDescent="0.35">
      <c r="A343" s="34"/>
      <c r="B343" s="34"/>
      <c r="C343" s="35"/>
      <c r="D343" s="35"/>
      <c r="E343" s="36" t="str">
        <f>IF(D343="","",LOOKUP(D343,Altersgruppen!$D$5:$D$93,Altersgruppen!$A$5:$A$93))</f>
        <v/>
      </c>
      <c r="F343" s="36" t="str">
        <f>IF(D343="","",LOOKUP(D343,Altersgruppen!$D$5:$D$93,Altersgruppen!$B$5:$B$93))</f>
        <v/>
      </c>
      <c r="G343" s="34"/>
      <c r="H343" s="37"/>
      <c r="I343" s="38">
        <f>IF(C343="m",LOOKUP(H343,Gewichtsklassen!$A$3:$A$1980,Gewichtsklassen!$C$3:$C$1980),0)</f>
        <v>0</v>
      </c>
      <c r="J343" s="39"/>
      <c r="K343" s="40"/>
      <c r="L343" s="40">
        <f>IF(H343&gt;0,J343+K343,0)</f>
        <v>0</v>
      </c>
      <c r="M343" s="35"/>
      <c r="N343" s="34"/>
    </row>
    <row r="344" spans="1:14" x14ac:dyDescent="0.35">
      <c r="A344" s="34"/>
      <c r="B344" s="34"/>
      <c r="C344" s="35"/>
      <c r="D344" s="35"/>
      <c r="E344" s="36" t="str">
        <f>IF(D344="","",LOOKUP(D344,Altersgruppen!$D$5:$D$93,Altersgruppen!$A$5:$A$93))</f>
        <v/>
      </c>
      <c r="F344" s="36" t="str">
        <f>IF(D344="","",LOOKUP(D344,Altersgruppen!$D$5:$D$93,Altersgruppen!$B$5:$B$93))</f>
        <v/>
      </c>
      <c r="G344" s="34"/>
      <c r="H344" s="37"/>
      <c r="I344" s="38">
        <f>IF(C344="m",LOOKUP(H344,Gewichtsklassen!$A$3:$A$1980,Gewichtsklassen!$C$3:$C$1980),0)</f>
        <v>0</v>
      </c>
      <c r="J344" s="39"/>
      <c r="K344" s="40"/>
      <c r="L344" s="40">
        <f>IF(H344&gt;0,J344+K344,0)</f>
        <v>0</v>
      </c>
      <c r="M344" s="35"/>
      <c r="N344" s="34"/>
    </row>
    <row r="345" spans="1:14" x14ac:dyDescent="0.35">
      <c r="A345" s="34"/>
      <c r="B345" s="34"/>
      <c r="C345" s="35"/>
      <c r="D345" s="35"/>
      <c r="E345" s="36" t="str">
        <f>IF(D345="","",LOOKUP(D345,Altersgruppen!$D$5:$D$93,Altersgruppen!$A$5:$A$93))</f>
        <v/>
      </c>
      <c r="F345" s="36" t="str">
        <f>IF(D345="","",LOOKUP(D345,Altersgruppen!$D$5:$D$93,Altersgruppen!$B$5:$B$93))</f>
        <v/>
      </c>
      <c r="G345" s="34"/>
      <c r="H345" s="37"/>
      <c r="I345" s="38">
        <f>IF(C345="m",LOOKUP(H345,Gewichtsklassen!$A$3:$A$1980,Gewichtsklassen!$C$3:$C$1980),0)</f>
        <v>0</v>
      </c>
      <c r="J345" s="39"/>
      <c r="K345" s="40"/>
      <c r="L345" s="40">
        <f>IF(H345&gt;0,J345+K345,0)</f>
        <v>0</v>
      </c>
      <c r="M345" s="35"/>
      <c r="N345" s="34"/>
    </row>
    <row r="346" spans="1:14" x14ac:dyDescent="0.35">
      <c r="A346" s="34"/>
      <c r="B346" s="34"/>
      <c r="C346" s="35"/>
      <c r="D346" s="35"/>
      <c r="E346" s="36" t="str">
        <f>IF(D346="","",LOOKUP(D346,Altersgruppen!$D$5:$D$93,Altersgruppen!$A$5:$A$93))</f>
        <v/>
      </c>
      <c r="F346" s="36" t="str">
        <f>IF(D346="","",LOOKUP(D346,Altersgruppen!$D$5:$D$93,Altersgruppen!$B$5:$B$93))</f>
        <v/>
      </c>
      <c r="G346" s="34"/>
      <c r="H346" s="37"/>
      <c r="I346" s="38">
        <f>IF(C346="m",LOOKUP(H346,Gewichtsklassen!$A$3:$A$1980,Gewichtsklassen!$C$3:$C$1980),0)</f>
        <v>0</v>
      </c>
      <c r="J346" s="39"/>
      <c r="K346" s="40"/>
      <c r="L346" s="40">
        <f>IF(H346&gt;0,J346+K346,0)</f>
        <v>0</v>
      </c>
      <c r="M346" s="35"/>
      <c r="N346" s="34"/>
    </row>
    <row r="347" spans="1:14" x14ac:dyDescent="0.35">
      <c r="A347" s="34"/>
      <c r="B347" s="34"/>
      <c r="C347" s="35"/>
      <c r="D347" s="35"/>
      <c r="E347" s="36" t="str">
        <f>IF(D347="","",LOOKUP(D347,Altersgruppen!$D$5:$D$93,Altersgruppen!$A$5:$A$93))</f>
        <v/>
      </c>
      <c r="F347" s="36" t="str">
        <f>IF(D347="","",LOOKUP(D347,Altersgruppen!$D$5:$D$93,Altersgruppen!$B$5:$B$93))</f>
        <v/>
      </c>
      <c r="G347" s="34"/>
      <c r="H347" s="37"/>
      <c r="I347" s="38">
        <f>IF(C347="m",LOOKUP(H347,Gewichtsklassen!$A$3:$A$1980,Gewichtsklassen!$C$3:$C$1980),0)</f>
        <v>0</v>
      </c>
      <c r="J347" s="39"/>
      <c r="K347" s="40"/>
      <c r="L347" s="40">
        <f>IF(H347&gt;0,J347+K347,0)</f>
        <v>0</v>
      </c>
      <c r="M347" s="35"/>
      <c r="N347" s="34"/>
    </row>
    <row r="348" spans="1:14" x14ac:dyDescent="0.35">
      <c r="A348" s="34"/>
      <c r="B348" s="34"/>
      <c r="C348" s="35"/>
      <c r="D348" s="35"/>
      <c r="E348" s="36" t="str">
        <f>IF(D348="","",LOOKUP(D348,Altersgruppen!$D$5:$D$93,Altersgruppen!$A$5:$A$93))</f>
        <v/>
      </c>
      <c r="F348" s="36" t="str">
        <f>IF(D348="","",LOOKUP(D348,Altersgruppen!$D$5:$D$93,Altersgruppen!$B$5:$B$93))</f>
        <v/>
      </c>
      <c r="G348" s="34"/>
      <c r="H348" s="37"/>
      <c r="I348" s="38">
        <f>IF(C348="m",LOOKUP(H348,Gewichtsklassen!$A$3:$A$1980,Gewichtsklassen!$C$3:$C$1980),0)</f>
        <v>0</v>
      </c>
      <c r="J348" s="39"/>
      <c r="K348" s="40"/>
      <c r="L348" s="40">
        <f>IF(H348&gt;0,J348+K348,0)</f>
        <v>0</v>
      </c>
      <c r="M348" s="35"/>
      <c r="N348" s="34"/>
    </row>
    <row r="349" spans="1:14" x14ac:dyDescent="0.35">
      <c r="A349" s="34"/>
      <c r="B349" s="34"/>
      <c r="C349" s="35"/>
      <c r="D349" s="35"/>
      <c r="E349" s="36" t="str">
        <f>IF(D349="","",LOOKUP(D349,Altersgruppen!$D$5:$D$93,Altersgruppen!$A$5:$A$93))</f>
        <v/>
      </c>
      <c r="F349" s="36" t="str">
        <f>IF(D349="","",LOOKUP(D349,Altersgruppen!$D$5:$D$93,Altersgruppen!$B$5:$B$93))</f>
        <v/>
      </c>
      <c r="G349" s="34"/>
      <c r="H349" s="37"/>
      <c r="I349" s="38">
        <f>IF(C349="m",LOOKUP(H349,Gewichtsklassen!$A$3:$A$1980,Gewichtsklassen!$C$3:$C$1980),0)</f>
        <v>0</v>
      </c>
      <c r="J349" s="39"/>
      <c r="K349" s="40"/>
      <c r="L349" s="40">
        <f>IF(H349&gt;0,J349+K349,0)</f>
        <v>0</v>
      </c>
      <c r="M349" s="35"/>
      <c r="N349" s="34"/>
    </row>
    <row r="350" spans="1:14" x14ac:dyDescent="0.35">
      <c r="A350" s="34"/>
      <c r="B350" s="34"/>
      <c r="C350" s="35"/>
      <c r="D350" s="35"/>
      <c r="E350" s="36" t="str">
        <f>IF(D350="","",LOOKUP(D350,Altersgruppen!$D$5:$D$93,Altersgruppen!$A$5:$A$93))</f>
        <v/>
      </c>
      <c r="F350" s="36" t="str">
        <f>IF(D350="","",LOOKUP(D350,Altersgruppen!$D$5:$D$93,Altersgruppen!$B$5:$B$93))</f>
        <v/>
      </c>
      <c r="G350" s="34"/>
      <c r="H350" s="37"/>
      <c r="I350" s="38">
        <f>IF(C350="m",LOOKUP(H350,Gewichtsklassen!$A$3:$A$1980,Gewichtsklassen!$C$3:$C$1980),0)</f>
        <v>0</v>
      </c>
      <c r="J350" s="39"/>
      <c r="K350" s="40"/>
      <c r="L350" s="40">
        <f>IF(H350&gt;0,J350+K350,0)</f>
        <v>0</v>
      </c>
      <c r="M350" s="35"/>
      <c r="N350" s="34"/>
    </row>
    <row r="351" spans="1:14" x14ac:dyDescent="0.35">
      <c r="A351" s="34"/>
      <c r="B351" s="34"/>
      <c r="C351" s="35"/>
      <c r="D351" s="35"/>
      <c r="E351" s="36" t="str">
        <f>IF(D351="","",LOOKUP(D351,Altersgruppen!$D$5:$D$93,Altersgruppen!$A$5:$A$93))</f>
        <v/>
      </c>
      <c r="F351" s="36" t="str">
        <f>IF(D351="","",LOOKUP(D351,Altersgruppen!$D$5:$D$93,Altersgruppen!$B$5:$B$93))</f>
        <v/>
      </c>
      <c r="G351" s="34"/>
      <c r="H351" s="37"/>
      <c r="I351" s="38">
        <f>IF(C351="m",LOOKUP(H351,Gewichtsklassen!$A$3:$A$1980,Gewichtsklassen!$C$3:$C$1980),0)</f>
        <v>0</v>
      </c>
      <c r="J351" s="39"/>
      <c r="K351" s="40"/>
      <c r="L351" s="40">
        <f>IF(H351&gt;0,J351+K351,0)</f>
        <v>0</v>
      </c>
      <c r="M351" s="35"/>
      <c r="N351" s="34"/>
    </row>
    <row r="352" spans="1:14" x14ac:dyDescent="0.35">
      <c r="A352" s="34"/>
      <c r="B352" s="34"/>
      <c r="C352" s="35"/>
      <c r="D352" s="35"/>
      <c r="E352" s="36" t="str">
        <f>IF(D352="","",LOOKUP(D352,Altersgruppen!$D$5:$D$93,Altersgruppen!$A$5:$A$93))</f>
        <v/>
      </c>
      <c r="F352" s="36" t="str">
        <f>IF(D352="","",LOOKUP(D352,Altersgruppen!$D$5:$D$93,Altersgruppen!$B$5:$B$93))</f>
        <v/>
      </c>
      <c r="G352" s="34"/>
      <c r="H352" s="37"/>
      <c r="I352" s="38">
        <f>IF(C352="m",LOOKUP(H352,Gewichtsklassen!$A$3:$A$1980,Gewichtsklassen!$C$3:$C$1980),0)</f>
        <v>0</v>
      </c>
      <c r="J352" s="39"/>
      <c r="K352" s="40"/>
      <c r="L352" s="40">
        <f>IF(H352&gt;0,J352+K352,0)</f>
        <v>0</v>
      </c>
      <c r="M352" s="35"/>
      <c r="N352" s="34"/>
    </row>
    <row r="353" spans="1:14" x14ac:dyDescent="0.35">
      <c r="A353" s="34"/>
      <c r="B353" s="34"/>
      <c r="C353" s="35"/>
      <c r="D353" s="35"/>
      <c r="E353" s="36" t="str">
        <f>IF(D353="","",LOOKUP(D353,Altersgruppen!$D$5:$D$93,Altersgruppen!$A$5:$A$93))</f>
        <v/>
      </c>
      <c r="F353" s="36" t="str">
        <f>IF(D353="","",LOOKUP(D353,Altersgruppen!$D$5:$D$93,Altersgruppen!$B$5:$B$93))</f>
        <v/>
      </c>
      <c r="G353" s="34"/>
      <c r="H353" s="37"/>
      <c r="I353" s="38">
        <f>IF(C353="m",LOOKUP(H353,Gewichtsklassen!$A$3:$A$1980,Gewichtsklassen!$C$3:$C$1980),0)</f>
        <v>0</v>
      </c>
      <c r="J353" s="39"/>
      <c r="K353" s="40"/>
      <c r="L353" s="40">
        <f>IF(H353&gt;0,J353+K353,0)</f>
        <v>0</v>
      </c>
      <c r="M353" s="35"/>
      <c r="N353" s="34"/>
    </row>
    <row r="354" spans="1:14" x14ac:dyDescent="0.35">
      <c r="A354" s="34"/>
      <c r="B354" s="34"/>
      <c r="C354" s="35"/>
      <c r="D354" s="35"/>
      <c r="E354" s="36" t="str">
        <f>IF(D354="","",LOOKUP(D354,Altersgruppen!$D$5:$D$93,Altersgruppen!$A$5:$A$93))</f>
        <v/>
      </c>
      <c r="F354" s="36" t="str">
        <f>IF(D354="","",LOOKUP(D354,Altersgruppen!$D$5:$D$93,Altersgruppen!$B$5:$B$93))</f>
        <v/>
      </c>
      <c r="G354" s="34"/>
      <c r="H354" s="37"/>
      <c r="I354" s="38">
        <f>IF(C354="m",LOOKUP(H354,Gewichtsklassen!$A$3:$A$1980,Gewichtsklassen!$C$3:$C$1980),0)</f>
        <v>0</v>
      </c>
      <c r="J354" s="39"/>
      <c r="K354" s="40"/>
      <c r="L354" s="40">
        <f>IF(H354&gt;0,J354+K354,0)</f>
        <v>0</v>
      </c>
      <c r="M354" s="35"/>
      <c r="N354" s="34"/>
    </row>
    <row r="355" spans="1:14" x14ac:dyDescent="0.35">
      <c r="A355" s="34"/>
      <c r="B355" s="34"/>
      <c r="C355" s="35"/>
      <c r="D355" s="35"/>
      <c r="E355" s="36" t="str">
        <f>IF(D355="","",LOOKUP(D355,Altersgruppen!$D$5:$D$93,Altersgruppen!$A$5:$A$93))</f>
        <v/>
      </c>
      <c r="F355" s="36" t="str">
        <f>IF(D355="","",LOOKUP(D355,Altersgruppen!$D$5:$D$93,Altersgruppen!$B$5:$B$93))</f>
        <v/>
      </c>
      <c r="G355" s="34"/>
      <c r="H355" s="37"/>
      <c r="I355" s="38">
        <f>IF(C355="m",LOOKUP(H355,Gewichtsklassen!$A$3:$A$1980,Gewichtsklassen!$C$3:$C$1980),0)</f>
        <v>0</v>
      </c>
      <c r="J355" s="39"/>
      <c r="K355" s="40"/>
      <c r="L355" s="40">
        <f>IF(H355&gt;0,J355+K355,0)</f>
        <v>0</v>
      </c>
      <c r="M355" s="35"/>
      <c r="N355" s="34"/>
    </row>
    <row r="356" spans="1:14" x14ac:dyDescent="0.35">
      <c r="A356" s="34"/>
      <c r="B356" s="34"/>
      <c r="C356" s="35"/>
      <c r="D356" s="35"/>
      <c r="E356" s="36" t="str">
        <f>IF(D356="","",LOOKUP(D356,Altersgruppen!$D$5:$D$93,Altersgruppen!$A$5:$A$93))</f>
        <v/>
      </c>
      <c r="F356" s="36" t="str">
        <f>IF(D356="","",LOOKUP(D356,Altersgruppen!$D$5:$D$93,Altersgruppen!$B$5:$B$93))</f>
        <v/>
      </c>
      <c r="G356" s="34"/>
      <c r="H356" s="37"/>
      <c r="I356" s="38">
        <f>IF(C356="m",LOOKUP(H356,Gewichtsklassen!$A$3:$A$1980,Gewichtsklassen!$C$3:$C$1980),0)</f>
        <v>0</v>
      </c>
      <c r="J356" s="39"/>
      <c r="K356" s="40"/>
      <c r="L356" s="40">
        <f>IF(H356&gt;0,J356+K356,0)</f>
        <v>0</v>
      </c>
      <c r="M356" s="35"/>
      <c r="N356" s="34"/>
    </row>
    <row r="357" spans="1:14" x14ac:dyDescent="0.35">
      <c r="A357" s="34"/>
      <c r="B357" s="34"/>
      <c r="C357" s="35"/>
      <c r="D357" s="35"/>
      <c r="E357" s="36" t="str">
        <f>IF(D357="","",LOOKUP(D357,Altersgruppen!$D$5:$D$93,Altersgruppen!$A$5:$A$93))</f>
        <v/>
      </c>
      <c r="F357" s="36" t="str">
        <f>IF(D357="","",LOOKUP(D357,Altersgruppen!$D$5:$D$93,Altersgruppen!$B$5:$B$93))</f>
        <v/>
      </c>
      <c r="G357" s="34"/>
      <c r="H357" s="37"/>
      <c r="I357" s="38">
        <f>IF(C357="m",LOOKUP(H357,Gewichtsklassen!$A$3:$A$1980,Gewichtsklassen!$C$3:$C$1980),0)</f>
        <v>0</v>
      </c>
      <c r="J357" s="39"/>
      <c r="K357" s="40"/>
      <c r="L357" s="40">
        <f>IF(H357&gt;0,J357+K357,0)</f>
        <v>0</v>
      </c>
      <c r="M357" s="35"/>
      <c r="N357" s="34"/>
    </row>
    <row r="358" spans="1:14" x14ac:dyDescent="0.35">
      <c r="A358" s="34"/>
      <c r="B358" s="34"/>
      <c r="C358" s="35"/>
      <c r="D358" s="35"/>
      <c r="E358" s="36" t="str">
        <f>IF(D358="","",LOOKUP(D358,Altersgruppen!$D$5:$D$93,Altersgruppen!$A$5:$A$93))</f>
        <v/>
      </c>
      <c r="F358" s="36" t="str">
        <f>IF(D358="","",LOOKUP(D358,Altersgruppen!$D$5:$D$93,Altersgruppen!$B$5:$B$93))</f>
        <v/>
      </c>
      <c r="G358" s="34"/>
      <c r="H358" s="37"/>
      <c r="I358" s="38">
        <f>IF(C358="m",LOOKUP(H358,Gewichtsklassen!$A$3:$A$1980,Gewichtsklassen!$C$3:$C$1980),0)</f>
        <v>0</v>
      </c>
      <c r="J358" s="39"/>
      <c r="K358" s="40"/>
      <c r="L358" s="40">
        <f>IF(H358&gt;0,J358+K358,0)</f>
        <v>0</v>
      </c>
      <c r="M358" s="35"/>
      <c r="N358" s="34"/>
    </row>
    <row r="359" spans="1:14" x14ac:dyDescent="0.35">
      <c r="A359" s="34"/>
      <c r="B359" s="34"/>
      <c r="C359" s="35"/>
      <c r="D359" s="35"/>
      <c r="E359" s="36" t="str">
        <f>IF(D359="","",LOOKUP(D359,Altersgruppen!$D$5:$D$93,Altersgruppen!$A$5:$A$93))</f>
        <v/>
      </c>
      <c r="F359" s="36" t="str">
        <f>IF(D359="","",LOOKUP(D359,Altersgruppen!$D$5:$D$93,Altersgruppen!$B$5:$B$93))</f>
        <v/>
      </c>
      <c r="G359" s="34"/>
      <c r="H359" s="37"/>
      <c r="I359" s="38">
        <f>IF(C359="m",LOOKUP(H359,Gewichtsklassen!$A$3:$A$1980,Gewichtsklassen!$C$3:$C$1980),0)</f>
        <v>0</v>
      </c>
      <c r="J359" s="39"/>
      <c r="K359" s="40"/>
      <c r="L359" s="40">
        <f>IF(H359&gt;0,J359+K359,0)</f>
        <v>0</v>
      </c>
      <c r="M359" s="35"/>
      <c r="N359" s="34"/>
    </row>
    <row r="360" spans="1:14" x14ac:dyDescent="0.35">
      <c r="A360" s="34"/>
      <c r="B360" s="34"/>
      <c r="C360" s="35"/>
      <c r="D360" s="35"/>
      <c r="E360" s="36" t="str">
        <f>IF(D360="","",LOOKUP(D360,Altersgruppen!$D$5:$D$93,Altersgruppen!$A$5:$A$93))</f>
        <v/>
      </c>
      <c r="F360" s="36" t="str">
        <f>IF(D360="","",LOOKUP(D360,Altersgruppen!$D$5:$D$93,Altersgruppen!$B$5:$B$93))</f>
        <v/>
      </c>
      <c r="G360" s="34"/>
      <c r="H360" s="37"/>
      <c r="I360" s="38">
        <f>IF(C360="m",LOOKUP(H360,Gewichtsklassen!$A$3:$A$1980,Gewichtsklassen!$C$3:$C$1980),0)</f>
        <v>0</v>
      </c>
      <c r="J360" s="39"/>
      <c r="K360" s="40"/>
      <c r="L360" s="40">
        <f>IF(H360&gt;0,J360+K360,0)</f>
        <v>0</v>
      </c>
      <c r="M360" s="35"/>
      <c r="N360" s="34"/>
    </row>
    <row r="361" spans="1:14" x14ac:dyDescent="0.35">
      <c r="A361" s="34"/>
      <c r="B361" s="34"/>
      <c r="C361" s="35"/>
      <c r="D361" s="35"/>
      <c r="E361" s="36" t="str">
        <f>IF(D361="","",LOOKUP(D361,Altersgruppen!$D$5:$D$93,Altersgruppen!$A$5:$A$93))</f>
        <v/>
      </c>
      <c r="F361" s="36" t="str">
        <f>IF(D361="","",LOOKUP(D361,Altersgruppen!$D$5:$D$93,Altersgruppen!$B$5:$B$93))</f>
        <v/>
      </c>
      <c r="G361" s="34"/>
      <c r="H361" s="37"/>
      <c r="I361" s="38">
        <f>IF(C361="m",LOOKUP(H361,Gewichtsklassen!$A$3:$A$1980,Gewichtsklassen!$C$3:$C$1980),0)</f>
        <v>0</v>
      </c>
      <c r="J361" s="39"/>
      <c r="K361" s="40"/>
      <c r="L361" s="40">
        <f>IF(H361&gt;0,J361+K361,0)</f>
        <v>0</v>
      </c>
      <c r="M361" s="35"/>
      <c r="N361" s="34"/>
    </row>
    <row r="362" spans="1:14" x14ac:dyDescent="0.35">
      <c r="A362" s="34"/>
      <c r="B362" s="34"/>
      <c r="C362" s="35"/>
      <c r="D362" s="35"/>
      <c r="E362" s="36" t="str">
        <f>IF(D362="","",LOOKUP(D362,Altersgruppen!$D$5:$D$93,Altersgruppen!$A$5:$A$93))</f>
        <v/>
      </c>
      <c r="F362" s="36" t="str">
        <f>IF(D362="","",LOOKUP(D362,Altersgruppen!$D$5:$D$93,Altersgruppen!$B$5:$B$93))</f>
        <v/>
      </c>
      <c r="G362" s="34"/>
      <c r="H362" s="37"/>
      <c r="I362" s="38">
        <f>IF(C362="m",LOOKUP(H362,Gewichtsklassen!$A$3:$A$1980,Gewichtsklassen!$C$3:$C$1980),0)</f>
        <v>0</v>
      </c>
      <c r="J362" s="39"/>
      <c r="K362" s="40"/>
      <c r="L362" s="40">
        <f>IF(H362&gt;0,J362+K362,0)</f>
        <v>0</v>
      </c>
      <c r="M362" s="35"/>
      <c r="N362" s="34"/>
    </row>
    <row r="363" spans="1:14" x14ac:dyDescent="0.35">
      <c r="A363" s="34"/>
      <c r="B363" s="34"/>
      <c r="C363" s="35"/>
      <c r="D363" s="35"/>
      <c r="E363" s="36" t="str">
        <f>IF(D363="","",LOOKUP(D363,Altersgruppen!$D$5:$D$93,Altersgruppen!$A$5:$A$93))</f>
        <v/>
      </c>
      <c r="F363" s="36" t="str">
        <f>IF(D363="","",LOOKUP(D363,Altersgruppen!$D$5:$D$93,Altersgruppen!$B$5:$B$93))</f>
        <v/>
      </c>
      <c r="G363" s="34"/>
      <c r="H363" s="37"/>
      <c r="I363" s="38">
        <f>IF(C363="m",LOOKUP(H363,Gewichtsklassen!$A$3:$A$1980,Gewichtsklassen!$C$3:$C$1980),0)</f>
        <v>0</v>
      </c>
      <c r="J363" s="39"/>
      <c r="K363" s="40"/>
      <c r="L363" s="40">
        <f>IF(H363&gt;0,J363+K363,0)</f>
        <v>0</v>
      </c>
      <c r="M363" s="35"/>
      <c r="N363" s="34"/>
    </row>
    <row r="364" spans="1:14" x14ac:dyDescent="0.35">
      <c r="A364" s="34"/>
      <c r="B364" s="34"/>
      <c r="C364" s="35"/>
      <c r="D364" s="35"/>
      <c r="E364" s="36" t="str">
        <f>IF(D364="","",LOOKUP(D364,Altersgruppen!$D$5:$D$93,Altersgruppen!$A$5:$A$93))</f>
        <v/>
      </c>
      <c r="F364" s="36" t="str">
        <f>IF(D364="","",LOOKUP(D364,Altersgruppen!$D$5:$D$93,Altersgruppen!$B$5:$B$93))</f>
        <v/>
      </c>
      <c r="G364" s="34"/>
      <c r="H364" s="37"/>
      <c r="I364" s="38">
        <f>IF(C364="m",LOOKUP(H364,Gewichtsklassen!$A$3:$A$1980,Gewichtsklassen!$C$3:$C$1980),0)</f>
        <v>0</v>
      </c>
      <c r="J364" s="39"/>
      <c r="K364" s="40"/>
      <c r="L364" s="40">
        <f>IF(H364&gt;0,J364+K364,0)</f>
        <v>0</v>
      </c>
      <c r="M364" s="35"/>
      <c r="N364" s="34"/>
    </row>
    <row r="365" spans="1:14" x14ac:dyDescent="0.35">
      <c r="A365" s="34"/>
      <c r="B365" s="34"/>
      <c r="C365" s="35"/>
      <c r="D365" s="35"/>
      <c r="E365" s="36" t="str">
        <f>IF(D365="","",LOOKUP(D365,Altersgruppen!$D$5:$D$93,Altersgruppen!$A$5:$A$93))</f>
        <v/>
      </c>
      <c r="F365" s="36" t="str">
        <f>IF(D365="","",LOOKUP(D365,Altersgruppen!$D$5:$D$93,Altersgruppen!$B$5:$B$93))</f>
        <v/>
      </c>
      <c r="G365" s="34"/>
      <c r="H365" s="37"/>
      <c r="I365" s="38">
        <f>IF(C365="m",LOOKUP(H365,Gewichtsklassen!$A$3:$A$1980,Gewichtsklassen!$C$3:$C$1980),0)</f>
        <v>0</v>
      </c>
      <c r="J365" s="39"/>
      <c r="K365" s="40"/>
      <c r="L365" s="40">
        <f>IF(H365&gt;0,J365+K365,0)</f>
        <v>0</v>
      </c>
      <c r="M365" s="35"/>
      <c r="N365" s="34"/>
    </row>
    <row r="366" spans="1:14" x14ac:dyDescent="0.35">
      <c r="A366" s="34"/>
      <c r="B366" s="34"/>
      <c r="C366" s="35"/>
      <c r="D366" s="35"/>
      <c r="E366" s="36" t="str">
        <f>IF(D366="","",LOOKUP(D366,Altersgruppen!$D$5:$D$93,Altersgruppen!$A$5:$A$93))</f>
        <v/>
      </c>
      <c r="F366" s="36" t="str">
        <f>IF(D366="","",LOOKUP(D366,Altersgruppen!$D$5:$D$93,Altersgruppen!$B$5:$B$93))</f>
        <v/>
      </c>
      <c r="G366" s="34"/>
      <c r="H366" s="37"/>
      <c r="I366" s="38">
        <f>IF(C366="m",LOOKUP(H366,Gewichtsklassen!$A$3:$A$1980,Gewichtsklassen!$C$3:$C$1980),0)</f>
        <v>0</v>
      </c>
      <c r="J366" s="39"/>
      <c r="K366" s="40"/>
      <c r="L366" s="40">
        <f>IF(H366&gt;0,J366+K366,0)</f>
        <v>0</v>
      </c>
      <c r="M366" s="35"/>
      <c r="N366" s="34"/>
    </row>
    <row r="367" spans="1:14" x14ac:dyDescent="0.35">
      <c r="A367" s="34"/>
      <c r="B367" s="34"/>
      <c r="C367" s="35"/>
      <c r="D367" s="35"/>
      <c r="E367" s="36" t="str">
        <f>IF(D367="","",LOOKUP(D367,Altersgruppen!$D$5:$D$93,Altersgruppen!$A$5:$A$93))</f>
        <v/>
      </c>
      <c r="F367" s="36" t="str">
        <f>IF(D367="","",LOOKUP(D367,Altersgruppen!$D$5:$D$93,Altersgruppen!$B$5:$B$93))</f>
        <v/>
      </c>
      <c r="G367" s="34"/>
      <c r="H367" s="37"/>
      <c r="I367" s="38">
        <f>IF(C367="m",LOOKUP(H367,Gewichtsklassen!$A$3:$A$1980,Gewichtsklassen!$C$3:$C$1980),0)</f>
        <v>0</v>
      </c>
      <c r="J367" s="39"/>
      <c r="K367" s="40"/>
      <c r="L367" s="40">
        <f>IF(H367&gt;0,J367+K367,0)</f>
        <v>0</v>
      </c>
      <c r="M367" s="35"/>
      <c r="N367" s="34"/>
    </row>
    <row r="368" spans="1:14" x14ac:dyDescent="0.35">
      <c r="A368" s="34"/>
      <c r="B368" s="34"/>
      <c r="C368" s="35"/>
      <c r="D368" s="35"/>
      <c r="E368" s="36" t="str">
        <f>IF(D368="","",LOOKUP(D368,Altersgruppen!$D$5:$D$93,Altersgruppen!$A$5:$A$93))</f>
        <v/>
      </c>
      <c r="F368" s="36" t="str">
        <f>IF(D368="","",LOOKUP(D368,Altersgruppen!$D$5:$D$93,Altersgruppen!$B$5:$B$93))</f>
        <v/>
      </c>
      <c r="G368" s="34"/>
      <c r="H368" s="37"/>
      <c r="I368" s="38">
        <f>IF(C368="m",LOOKUP(H368,Gewichtsklassen!$A$3:$A$1980,Gewichtsklassen!$C$3:$C$1980),0)</f>
        <v>0</v>
      </c>
      <c r="J368" s="39"/>
      <c r="K368" s="40"/>
      <c r="L368" s="40">
        <f>IF(H368&gt;0,J368+K368,0)</f>
        <v>0</v>
      </c>
      <c r="M368" s="35"/>
      <c r="N368" s="34"/>
    </row>
    <row r="369" spans="1:14" x14ac:dyDescent="0.35">
      <c r="A369" s="34"/>
      <c r="B369" s="34"/>
      <c r="C369" s="35"/>
      <c r="D369" s="35"/>
      <c r="E369" s="36" t="str">
        <f>IF(D369="","",LOOKUP(D369,Altersgruppen!$D$5:$D$93,Altersgruppen!$A$5:$A$93))</f>
        <v/>
      </c>
      <c r="F369" s="36" t="str">
        <f>IF(D369="","",LOOKUP(D369,Altersgruppen!$D$5:$D$93,Altersgruppen!$B$5:$B$93))</f>
        <v/>
      </c>
      <c r="G369" s="34"/>
      <c r="H369" s="37"/>
      <c r="I369" s="38">
        <f>IF(C369="m",LOOKUP(H369,Gewichtsklassen!$A$3:$A$1980,Gewichtsklassen!$C$3:$C$1980),0)</f>
        <v>0</v>
      </c>
      <c r="J369" s="39"/>
      <c r="K369" s="40"/>
      <c r="L369" s="40">
        <f>IF(H369&gt;0,J369+K369,0)</f>
        <v>0</v>
      </c>
      <c r="M369" s="35"/>
      <c r="N369" s="34"/>
    </row>
    <row r="370" spans="1:14" x14ac:dyDescent="0.35">
      <c r="A370" s="34"/>
      <c r="B370" s="34"/>
      <c r="C370" s="35"/>
      <c r="D370" s="35"/>
      <c r="E370" s="36" t="str">
        <f>IF(D370="","",LOOKUP(D370,Altersgruppen!$D$5:$D$93,Altersgruppen!$A$5:$A$93))</f>
        <v/>
      </c>
      <c r="F370" s="36" t="str">
        <f>IF(D370="","",LOOKUP(D370,Altersgruppen!$D$5:$D$93,Altersgruppen!$B$5:$B$93))</f>
        <v/>
      </c>
      <c r="G370" s="34"/>
      <c r="H370" s="37"/>
      <c r="I370" s="38">
        <f>IF(C370="m",LOOKUP(H370,Gewichtsklassen!$A$3:$A$1980,Gewichtsklassen!$C$3:$C$1980),0)</f>
        <v>0</v>
      </c>
      <c r="J370" s="39"/>
      <c r="K370" s="40"/>
      <c r="L370" s="40">
        <f>IF(H370&gt;0,J370+K370,0)</f>
        <v>0</v>
      </c>
      <c r="M370" s="35"/>
      <c r="N370" s="34"/>
    </row>
    <row r="371" spans="1:14" x14ac:dyDescent="0.35">
      <c r="A371" s="34"/>
      <c r="B371" s="34"/>
      <c r="C371" s="35"/>
      <c r="D371" s="35"/>
      <c r="E371" s="36" t="str">
        <f>IF(D371="","",LOOKUP(D371,Altersgruppen!$D$5:$D$93,Altersgruppen!$A$5:$A$93))</f>
        <v/>
      </c>
      <c r="F371" s="36" t="str">
        <f>IF(D371="","",LOOKUP(D371,Altersgruppen!$D$5:$D$93,Altersgruppen!$B$5:$B$93))</f>
        <v/>
      </c>
      <c r="G371" s="34"/>
      <c r="H371" s="37"/>
      <c r="I371" s="38">
        <f>IF(C371="m",LOOKUP(H371,Gewichtsklassen!$A$3:$A$1980,Gewichtsklassen!$C$3:$C$1980),0)</f>
        <v>0</v>
      </c>
      <c r="J371" s="39"/>
      <c r="K371" s="40"/>
      <c r="L371" s="40">
        <f>IF(H371&gt;0,J371+K371,0)</f>
        <v>0</v>
      </c>
      <c r="M371" s="35"/>
      <c r="N371" s="34"/>
    </row>
    <row r="372" spans="1:14" x14ac:dyDescent="0.35">
      <c r="A372" s="34"/>
      <c r="B372" s="34"/>
      <c r="C372" s="35"/>
      <c r="D372" s="35"/>
      <c r="E372" s="36" t="str">
        <f>IF(D372="","",LOOKUP(D372,Altersgruppen!$D$5:$D$93,Altersgruppen!$A$5:$A$93))</f>
        <v/>
      </c>
      <c r="F372" s="36" t="str">
        <f>IF(D372="","",LOOKUP(D372,Altersgruppen!$D$5:$D$93,Altersgruppen!$B$5:$B$93))</f>
        <v/>
      </c>
      <c r="G372" s="34"/>
      <c r="H372" s="37"/>
      <c r="I372" s="38">
        <f>IF(C372="m",LOOKUP(H372,Gewichtsklassen!$A$3:$A$1980,Gewichtsklassen!$C$3:$C$1980),0)</f>
        <v>0</v>
      </c>
      <c r="J372" s="39"/>
      <c r="K372" s="40"/>
      <c r="L372" s="40">
        <f>IF(H372&gt;0,J372+K372,0)</f>
        <v>0</v>
      </c>
      <c r="M372" s="35"/>
      <c r="N372" s="34"/>
    </row>
    <row r="373" spans="1:14" x14ac:dyDescent="0.35">
      <c r="A373" s="34"/>
      <c r="B373" s="34"/>
      <c r="C373" s="35"/>
      <c r="D373" s="35"/>
      <c r="E373" s="36" t="str">
        <f>IF(D373="","",LOOKUP(D373,Altersgruppen!$D$5:$D$93,Altersgruppen!$A$5:$A$93))</f>
        <v/>
      </c>
      <c r="F373" s="36" t="str">
        <f>IF(D373="","",LOOKUP(D373,Altersgruppen!$D$5:$D$93,Altersgruppen!$B$5:$B$93))</f>
        <v/>
      </c>
      <c r="G373" s="34"/>
      <c r="H373" s="37"/>
      <c r="I373" s="38">
        <f>IF(C373="m",LOOKUP(H373,Gewichtsklassen!$A$3:$A$1980,Gewichtsklassen!$C$3:$C$1980),0)</f>
        <v>0</v>
      </c>
      <c r="J373" s="39"/>
      <c r="K373" s="40"/>
      <c r="L373" s="40">
        <f>IF(H373&gt;0,J373+K373,0)</f>
        <v>0</v>
      </c>
      <c r="M373" s="35"/>
      <c r="N373" s="34"/>
    </row>
    <row r="374" spans="1:14" x14ac:dyDescent="0.35">
      <c r="A374" s="34"/>
      <c r="B374" s="34"/>
      <c r="C374" s="35"/>
      <c r="D374" s="35"/>
      <c r="E374" s="36" t="str">
        <f>IF(D374="","",LOOKUP(D374,Altersgruppen!$D$5:$D$93,Altersgruppen!$A$5:$A$93))</f>
        <v/>
      </c>
      <c r="F374" s="36" t="str">
        <f>IF(D374="","",LOOKUP(D374,Altersgruppen!$D$5:$D$93,Altersgruppen!$B$5:$B$93))</f>
        <v/>
      </c>
      <c r="G374" s="34"/>
      <c r="H374" s="37"/>
      <c r="I374" s="38">
        <f>IF(C374="m",LOOKUP(H374,Gewichtsklassen!$A$3:$A$1980,Gewichtsklassen!$C$3:$C$1980),0)</f>
        <v>0</v>
      </c>
      <c r="J374" s="39"/>
      <c r="K374" s="40"/>
      <c r="L374" s="40">
        <f>IF(H374&gt;0,J374+K374,0)</f>
        <v>0</v>
      </c>
      <c r="M374" s="35"/>
      <c r="N374" s="34"/>
    </row>
    <row r="375" spans="1:14" x14ac:dyDescent="0.35">
      <c r="A375" s="34"/>
      <c r="B375" s="34"/>
      <c r="C375" s="35"/>
      <c r="D375" s="35"/>
      <c r="E375" s="36" t="str">
        <f>IF(D375="","",LOOKUP(D375,Altersgruppen!$D$5:$D$93,Altersgruppen!$A$5:$A$93))</f>
        <v/>
      </c>
      <c r="F375" s="36" t="str">
        <f>IF(D375="","",LOOKUP(D375,Altersgruppen!$D$5:$D$93,Altersgruppen!$B$5:$B$93))</f>
        <v/>
      </c>
      <c r="G375" s="34"/>
      <c r="H375" s="37"/>
      <c r="I375" s="38">
        <f>IF(C375="m",LOOKUP(H375,Gewichtsklassen!$A$3:$A$1980,Gewichtsklassen!$C$3:$C$1980),0)</f>
        <v>0</v>
      </c>
      <c r="J375" s="39"/>
      <c r="K375" s="40"/>
      <c r="L375" s="40">
        <f>IF(H375&gt;0,J375+K375,0)</f>
        <v>0</v>
      </c>
      <c r="M375" s="35"/>
      <c r="N375" s="34"/>
    </row>
    <row r="376" spans="1:14" x14ac:dyDescent="0.35">
      <c r="A376" s="34"/>
      <c r="B376" s="34"/>
      <c r="C376" s="35"/>
      <c r="D376" s="35"/>
      <c r="E376" s="36" t="str">
        <f>IF(D376="","",LOOKUP(D376,Altersgruppen!$D$5:$D$93,Altersgruppen!$A$5:$A$93))</f>
        <v/>
      </c>
      <c r="F376" s="36" t="str">
        <f>IF(D376="","",LOOKUP(D376,Altersgruppen!$D$5:$D$93,Altersgruppen!$B$5:$B$93))</f>
        <v/>
      </c>
      <c r="G376" s="34"/>
      <c r="H376" s="37"/>
      <c r="I376" s="38">
        <f>IF(C376="m",LOOKUP(H376,Gewichtsklassen!$A$3:$A$1980,Gewichtsklassen!$C$3:$C$1980),0)</f>
        <v>0</v>
      </c>
      <c r="J376" s="39"/>
      <c r="K376" s="40"/>
      <c r="L376" s="40">
        <f>IF(H376&gt;0,J376+K376,0)</f>
        <v>0</v>
      </c>
      <c r="M376" s="35"/>
      <c r="N376" s="34"/>
    </row>
    <row r="377" spans="1:14" x14ac:dyDescent="0.35">
      <c r="A377" s="34"/>
      <c r="B377" s="34"/>
      <c r="C377" s="35"/>
      <c r="D377" s="35"/>
      <c r="E377" s="36" t="str">
        <f>IF(D377="","",LOOKUP(D377,Altersgruppen!$D$5:$D$93,Altersgruppen!$A$5:$A$93))</f>
        <v/>
      </c>
      <c r="F377" s="36" t="str">
        <f>IF(D377="","",LOOKUP(D377,Altersgruppen!$D$5:$D$93,Altersgruppen!$B$5:$B$93))</f>
        <v/>
      </c>
      <c r="G377" s="34"/>
      <c r="H377" s="37"/>
      <c r="I377" s="38">
        <f>IF(C377="m",LOOKUP(H377,Gewichtsklassen!$A$3:$A$1980,Gewichtsklassen!$C$3:$C$1980),0)</f>
        <v>0</v>
      </c>
      <c r="J377" s="39"/>
      <c r="K377" s="40"/>
      <c r="L377" s="40">
        <f>IF(H377&gt;0,J377+K377,0)</f>
        <v>0</v>
      </c>
      <c r="M377" s="35"/>
      <c r="N377" s="34"/>
    </row>
    <row r="378" spans="1:14" x14ac:dyDescent="0.35">
      <c r="A378" s="34"/>
      <c r="B378" s="34"/>
      <c r="C378" s="35"/>
      <c r="D378" s="35"/>
      <c r="E378" s="36" t="str">
        <f>IF(D378="","",LOOKUP(D378,Altersgruppen!$D$5:$D$93,Altersgruppen!$A$5:$A$93))</f>
        <v/>
      </c>
      <c r="F378" s="36" t="str">
        <f>IF(D378="","",LOOKUP(D378,Altersgruppen!$D$5:$D$93,Altersgruppen!$B$5:$B$93))</f>
        <v/>
      </c>
      <c r="G378" s="34"/>
      <c r="H378" s="37"/>
      <c r="I378" s="38">
        <f>IF(C378="m",LOOKUP(H378,Gewichtsklassen!$A$3:$A$1980,Gewichtsklassen!$C$3:$C$1980),0)</f>
        <v>0</v>
      </c>
      <c r="J378" s="39"/>
      <c r="K378" s="40"/>
      <c r="L378" s="40">
        <f>IF(H378&gt;0,J378+K378,0)</f>
        <v>0</v>
      </c>
      <c r="M378" s="35"/>
      <c r="N378" s="34"/>
    </row>
    <row r="379" spans="1:14" x14ac:dyDescent="0.35">
      <c r="A379" s="34"/>
      <c r="B379" s="34"/>
      <c r="C379" s="35"/>
      <c r="D379" s="35"/>
      <c r="E379" s="36" t="str">
        <f>IF(D379="","",LOOKUP(D379,Altersgruppen!$D$5:$D$93,Altersgruppen!$A$5:$A$93))</f>
        <v/>
      </c>
      <c r="F379" s="36" t="str">
        <f>IF(D379="","",LOOKUP(D379,Altersgruppen!$D$5:$D$93,Altersgruppen!$B$5:$B$93))</f>
        <v/>
      </c>
      <c r="G379" s="34"/>
      <c r="H379" s="37"/>
      <c r="I379" s="38">
        <f>IF(C379="m",LOOKUP(H379,Gewichtsklassen!$A$3:$A$1980,Gewichtsklassen!$C$3:$C$1980),0)</f>
        <v>0</v>
      </c>
      <c r="J379" s="39"/>
      <c r="K379" s="40"/>
      <c r="L379" s="40">
        <f>IF(H379&gt;0,J379+K379,0)</f>
        <v>0</v>
      </c>
      <c r="M379" s="35"/>
      <c r="N379" s="34"/>
    </row>
    <row r="380" spans="1:14" x14ac:dyDescent="0.35">
      <c r="A380" s="34"/>
      <c r="B380" s="34"/>
      <c r="C380" s="35"/>
      <c r="D380" s="35"/>
      <c r="E380" s="36" t="str">
        <f>IF(D380="","",LOOKUP(D380,Altersgruppen!$D$5:$D$93,Altersgruppen!$A$5:$A$93))</f>
        <v/>
      </c>
      <c r="F380" s="36" t="str">
        <f>IF(D380="","",LOOKUP(D380,Altersgruppen!$D$5:$D$93,Altersgruppen!$B$5:$B$93))</f>
        <v/>
      </c>
      <c r="G380" s="34"/>
      <c r="H380" s="37"/>
      <c r="I380" s="38">
        <f>IF(C380="m",LOOKUP(H380,Gewichtsklassen!$A$3:$A$1980,Gewichtsklassen!$C$3:$C$1980),0)</f>
        <v>0</v>
      </c>
      <c r="J380" s="39"/>
      <c r="K380" s="40"/>
      <c r="L380" s="40">
        <f>IF(H380&gt;0,J380+K380,0)</f>
        <v>0</v>
      </c>
      <c r="M380" s="35"/>
      <c r="N380" s="34"/>
    </row>
    <row r="381" spans="1:14" x14ac:dyDescent="0.35">
      <c r="A381" s="34"/>
      <c r="B381" s="34"/>
      <c r="C381" s="35"/>
      <c r="D381" s="35"/>
      <c r="E381" s="36" t="str">
        <f>IF(D381="","",LOOKUP(D381,Altersgruppen!$D$5:$D$93,Altersgruppen!$A$5:$A$93))</f>
        <v/>
      </c>
      <c r="F381" s="36" t="str">
        <f>IF(D381="","",LOOKUP(D381,Altersgruppen!$D$5:$D$93,Altersgruppen!$B$5:$B$93))</f>
        <v/>
      </c>
      <c r="G381" s="34"/>
      <c r="H381" s="37"/>
      <c r="I381" s="38">
        <f>IF(C381="m",LOOKUP(H381,Gewichtsklassen!$A$3:$A$1980,Gewichtsklassen!$C$3:$C$1980),0)</f>
        <v>0</v>
      </c>
      <c r="J381" s="39"/>
      <c r="K381" s="40"/>
      <c r="L381" s="40">
        <f>IF(H381&gt;0,J381+K381,0)</f>
        <v>0</v>
      </c>
      <c r="M381" s="35"/>
      <c r="N381" s="34"/>
    </row>
    <row r="382" spans="1:14" x14ac:dyDescent="0.35">
      <c r="A382" s="34"/>
      <c r="B382" s="34"/>
      <c r="C382" s="35"/>
      <c r="D382" s="35"/>
      <c r="E382" s="36" t="str">
        <f>IF(D382="","",LOOKUP(D382,Altersgruppen!$D$5:$D$93,Altersgruppen!$A$5:$A$93))</f>
        <v/>
      </c>
      <c r="F382" s="36" t="str">
        <f>IF(D382="","",LOOKUP(D382,Altersgruppen!$D$5:$D$93,Altersgruppen!$B$5:$B$93))</f>
        <v/>
      </c>
      <c r="G382" s="34"/>
      <c r="H382" s="37"/>
      <c r="I382" s="38">
        <f>IF(C382="m",LOOKUP(H382,Gewichtsklassen!$A$3:$A$1980,Gewichtsklassen!$C$3:$C$1980),0)</f>
        <v>0</v>
      </c>
      <c r="J382" s="39"/>
      <c r="K382" s="40"/>
      <c r="L382" s="40">
        <f>IF(H382&gt;0,J382+K382,0)</f>
        <v>0</v>
      </c>
      <c r="M382" s="35"/>
      <c r="N382" s="34"/>
    </row>
    <row r="383" spans="1:14" x14ac:dyDescent="0.35">
      <c r="A383" s="34"/>
      <c r="B383" s="34"/>
      <c r="C383" s="35"/>
      <c r="D383" s="35"/>
      <c r="E383" s="36" t="str">
        <f>IF(D383="","",LOOKUP(D383,Altersgruppen!$D$5:$D$93,Altersgruppen!$A$5:$A$93))</f>
        <v/>
      </c>
      <c r="F383" s="36" t="str">
        <f>IF(D383="","",LOOKUP(D383,Altersgruppen!$D$5:$D$93,Altersgruppen!$B$5:$B$93))</f>
        <v/>
      </c>
      <c r="G383" s="34"/>
      <c r="H383" s="37"/>
      <c r="I383" s="38">
        <f>IF(C383="m",LOOKUP(H383,Gewichtsklassen!$A$3:$A$1980,Gewichtsklassen!$C$3:$C$1980),0)</f>
        <v>0</v>
      </c>
      <c r="J383" s="39"/>
      <c r="K383" s="40"/>
      <c r="L383" s="40">
        <f>IF(H383&gt;0,J383+K383,0)</f>
        <v>0</v>
      </c>
      <c r="M383" s="35"/>
      <c r="N383" s="34"/>
    </row>
    <row r="384" spans="1:14" x14ac:dyDescent="0.35">
      <c r="A384" s="34"/>
      <c r="B384" s="34"/>
      <c r="C384" s="35"/>
      <c r="D384" s="35"/>
      <c r="E384" s="36" t="str">
        <f>IF(D384="","",LOOKUP(D384,Altersgruppen!$D$5:$D$93,Altersgruppen!$A$5:$A$93))</f>
        <v/>
      </c>
      <c r="F384" s="36" t="str">
        <f>IF(D384="","",LOOKUP(D384,Altersgruppen!$D$5:$D$93,Altersgruppen!$B$5:$B$93))</f>
        <v/>
      </c>
      <c r="G384" s="34"/>
      <c r="H384" s="37"/>
      <c r="I384" s="38">
        <f>IF(C384="m",LOOKUP(H384,Gewichtsklassen!$A$3:$A$1980,Gewichtsklassen!$C$3:$C$1980),0)</f>
        <v>0</v>
      </c>
      <c r="J384" s="39"/>
      <c r="K384" s="40"/>
      <c r="L384" s="40">
        <f>IF(H384&gt;0,J384+K384,0)</f>
        <v>0</v>
      </c>
      <c r="M384" s="35"/>
      <c r="N384" s="34"/>
    </row>
    <row r="385" spans="1:14" x14ac:dyDescent="0.35">
      <c r="A385" s="34"/>
      <c r="B385" s="34"/>
      <c r="C385" s="35"/>
      <c r="D385" s="35"/>
      <c r="E385" s="36" t="str">
        <f>IF(D385="","",LOOKUP(D385,Altersgruppen!$D$5:$D$93,Altersgruppen!$A$5:$A$93))</f>
        <v/>
      </c>
      <c r="F385" s="36" t="str">
        <f>IF(D385="","",LOOKUP(D385,Altersgruppen!$D$5:$D$93,Altersgruppen!$B$5:$B$93))</f>
        <v/>
      </c>
      <c r="G385" s="34"/>
      <c r="H385" s="37"/>
      <c r="I385" s="38">
        <f>IF(C385="m",LOOKUP(H385,Gewichtsklassen!$A$3:$A$1980,Gewichtsklassen!$C$3:$C$1980),0)</f>
        <v>0</v>
      </c>
      <c r="J385" s="39"/>
      <c r="K385" s="40"/>
      <c r="L385" s="40">
        <f>IF(H385&gt;0,J385+K385,0)</f>
        <v>0</v>
      </c>
      <c r="M385" s="35"/>
      <c r="N385" s="34"/>
    </row>
    <row r="386" spans="1:14" x14ac:dyDescent="0.35">
      <c r="A386" s="34"/>
      <c r="B386" s="34"/>
      <c r="C386" s="35"/>
      <c r="D386" s="35"/>
      <c r="E386" s="36" t="str">
        <f>IF(D386="","",LOOKUP(D386,Altersgruppen!$D$5:$D$93,Altersgruppen!$A$5:$A$93))</f>
        <v/>
      </c>
      <c r="F386" s="36" t="str">
        <f>IF(D386="","",LOOKUP(D386,Altersgruppen!$D$5:$D$93,Altersgruppen!$B$5:$B$93))</f>
        <v/>
      </c>
      <c r="G386" s="34"/>
      <c r="H386" s="37"/>
      <c r="I386" s="38">
        <f>IF(C386="m",LOOKUP(H386,Gewichtsklassen!$A$3:$A$1980,Gewichtsklassen!$C$3:$C$1980),0)</f>
        <v>0</v>
      </c>
      <c r="J386" s="39"/>
      <c r="K386" s="40"/>
      <c r="L386" s="40">
        <f>IF(H386&gt;0,J386+K386,0)</f>
        <v>0</v>
      </c>
      <c r="M386" s="35"/>
      <c r="N386" s="34"/>
    </row>
    <row r="387" spans="1:14" x14ac:dyDescent="0.35">
      <c r="A387" s="34"/>
      <c r="B387" s="34"/>
      <c r="C387" s="35"/>
      <c r="D387" s="35"/>
      <c r="E387" s="36" t="str">
        <f>IF(D387="","",LOOKUP(D387,Altersgruppen!$D$5:$D$93,Altersgruppen!$A$5:$A$93))</f>
        <v/>
      </c>
      <c r="F387" s="36" t="str">
        <f>IF(D387="","",LOOKUP(D387,Altersgruppen!$D$5:$D$93,Altersgruppen!$B$5:$B$93))</f>
        <v/>
      </c>
      <c r="G387" s="34"/>
      <c r="H387" s="37"/>
      <c r="I387" s="38">
        <f>IF(C387="m",LOOKUP(H387,Gewichtsklassen!$A$3:$A$1980,Gewichtsklassen!$C$3:$C$1980),0)</f>
        <v>0</v>
      </c>
      <c r="J387" s="39"/>
      <c r="K387" s="40"/>
      <c r="L387" s="40">
        <f>IF(H387&gt;0,J387+K387,0)</f>
        <v>0</v>
      </c>
      <c r="M387" s="35"/>
      <c r="N387" s="34"/>
    </row>
    <row r="388" spans="1:14" x14ac:dyDescent="0.35">
      <c r="A388" s="34"/>
      <c r="B388" s="34"/>
      <c r="C388" s="35"/>
      <c r="D388" s="35"/>
      <c r="E388" s="36" t="str">
        <f>IF(D388="","",LOOKUP(D388,Altersgruppen!$D$5:$D$93,Altersgruppen!$A$5:$A$93))</f>
        <v/>
      </c>
      <c r="F388" s="36" t="str">
        <f>IF(D388="","",LOOKUP(D388,Altersgruppen!$D$5:$D$93,Altersgruppen!$B$5:$B$93))</f>
        <v/>
      </c>
      <c r="G388" s="34"/>
      <c r="H388" s="37"/>
      <c r="I388" s="38">
        <f>IF(C388="m",LOOKUP(H388,Gewichtsklassen!$A$3:$A$1980,Gewichtsklassen!$C$3:$C$1980),0)</f>
        <v>0</v>
      </c>
      <c r="J388" s="39"/>
      <c r="K388" s="40"/>
      <c r="L388" s="40">
        <f>IF(H388&gt;0,J388+K388,0)</f>
        <v>0</v>
      </c>
      <c r="M388" s="35"/>
      <c r="N388" s="34"/>
    </row>
    <row r="389" spans="1:14" x14ac:dyDescent="0.35">
      <c r="A389" s="34"/>
      <c r="B389" s="34"/>
      <c r="C389" s="35"/>
      <c r="D389" s="35"/>
      <c r="E389" s="36" t="str">
        <f>IF(D389="","",LOOKUP(D389,Altersgruppen!$D$5:$D$93,Altersgruppen!$A$5:$A$93))</f>
        <v/>
      </c>
      <c r="F389" s="36" t="str">
        <f>IF(D389="","",LOOKUP(D389,Altersgruppen!$D$5:$D$93,Altersgruppen!$B$5:$B$93))</f>
        <v/>
      </c>
      <c r="G389" s="34"/>
      <c r="H389" s="37"/>
      <c r="I389" s="38">
        <f>IF(C389="m",LOOKUP(H389,Gewichtsklassen!$A$3:$A$1980,Gewichtsklassen!$C$3:$C$1980),0)</f>
        <v>0</v>
      </c>
      <c r="J389" s="39"/>
      <c r="K389" s="40"/>
      <c r="L389" s="40">
        <f>IF(H389&gt;0,J389+K389,0)</f>
        <v>0</v>
      </c>
      <c r="M389" s="35"/>
      <c r="N389" s="34"/>
    </row>
    <row r="390" spans="1:14" x14ac:dyDescent="0.35">
      <c r="A390" s="34"/>
      <c r="B390" s="34"/>
      <c r="C390" s="35"/>
      <c r="D390" s="35"/>
      <c r="E390" s="36" t="str">
        <f>IF(D390="","",LOOKUP(D390,Altersgruppen!$D$5:$D$93,Altersgruppen!$A$5:$A$93))</f>
        <v/>
      </c>
      <c r="F390" s="36" t="str">
        <f>IF(D390="","",LOOKUP(D390,Altersgruppen!$D$5:$D$93,Altersgruppen!$B$5:$B$93))</f>
        <v/>
      </c>
      <c r="G390" s="34"/>
      <c r="H390" s="37"/>
      <c r="I390" s="38">
        <f>IF(C390="m",LOOKUP(H390,Gewichtsklassen!$A$3:$A$1980,Gewichtsklassen!$C$3:$C$1980),0)</f>
        <v>0</v>
      </c>
      <c r="J390" s="39"/>
      <c r="K390" s="40"/>
      <c r="L390" s="40">
        <f>IF(H390&gt;0,J390+K390,0)</f>
        <v>0</v>
      </c>
      <c r="M390" s="35"/>
      <c r="N390" s="34"/>
    </row>
    <row r="391" spans="1:14" x14ac:dyDescent="0.35">
      <c r="A391" s="34"/>
      <c r="B391" s="34"/>
      <c r="C391" s="35"/>
      <c r="D391" s="35"/>
      <c r="E391" s="36" t="str">
        <f>IF(D391="","",LOOKUP(D391,Altersgruppen!$D$5:$D$93,Altersgruppen!$A$5:$A$93))</f>
        <v/>
      </c>
      <c r="F391" s="36" t="str">
        <f>IF(D391="","",LOOKUP(D391,Altersgruppen!$D$5:$D$93,Altersgruppen!$B$5:$B$93))</f>
        <v/>
      </c>
      <c r="G391" s="34"/>
      <c r="H391" s="37"/>
      <c r="I391" s="38">
        <f>IF(C391="m",LOOKUP(H391,Gewichtsklassen!$A$3:$A$1980,Gewichtsklassen!$C$3:$C$1980),0)</f>
        <v>0</v>
      </c>
      <c r="J391" s="39"/>
      <c r="K391" s="40"/>
      <c r="L391" s="40">
        <f>IF(H391&gt;0,J391+K391,0)</f>
        <v>0</v>
      </c>
      <c r="M391" s="35"/>
      <c r="N391" s="34"/>
    </row>
    <row r="392" spans="1:14" x14ac:dyDescent="0.35">
      <c r="A392" s="34"/>
      <c r="B392" s="34"/>
      <c r="C392" s="35"/>
      <c r="D392" s="35"/>
      <c r="E392" s="36" t="str">
        <f>IF(D392="","",LOOKUP(D392,Altersgruppen!$D$5:$D$93,Altersgruppen!$A$5:$A$93))</f>
        <v/>
      </c>
      <c r="F392" s="36" t="str">
        <f>IF(D392="","",LOOKUP(D392,Altersgruppen!$D$5:$D$93,Altersgruppen!$B$5:$B$93))</f>
        <v/>
      </c>
      <c r="G392" s="34"/>
      <c r="H392" s="37"/>
      <c r="I392" s="38">
        <f>IF(C392="m",LOOKUP(H392,Gewichtsklassen!$A$3:$A$1980,Gewichtsklassen!$C$3:$C$1980),0)</f>
        <v>0</v>
      </c>
      <c r="J392" s="39"/>
      <c r="K392" s="40"/>
      <c r="L392" s="40">
        <f>IF(H392&gt;0,J392+K392,0)</f>
        <v>0</v>
      </c>
      <c r="M392" s="35"/>
      <c r="N392" s="34"/>
    </row>
    <row r="393" spans="1:14" x14ac:dyDescent="0.35">
      <c r="A393" s="34"/>
      <c r="B393" s="34"/>
      <c r="C393" s="35"/>
      <c r="D393" s="35"/>
      <c r="E393" s="36" t="str">
        <f>IF(D393="","",LOOKUP(D393,Altersgruppen!$D$5:$D$93,Altersgruppen!$A$5:$A$93))</f>
        <v/>
      </c>
      <c r="F393" s="36" t="str">
        <f>IF(D393="","",LOOKUP(D393,Altersgruppen!$D$5:$D$93,Altersgruppen!$B$5:$B$93))</f>
        <v/>
      </c>
      <c r="G393" s="34"/>
      <c r="H393" s="37"/>
      <c r="I393" s="38">
        <f>IF(C393="m",LOOKUP(H393,Gewichtsklassen!$A$3:$A$1980,Gewichtsklassen!$C$3:$C$1980),0)</f>
        <v>0</v>
      </c>
      <c r="J393" s="39"/>
      <c r="K393" s="40"/>
      <c r="L393" s="40">
        <f>IF(H393&gt;0,J393+K393,0)</f>
        <v>0</v>
      </c>
      <c r="M393" s="35"/>
      <c r="N393" s="34"/>
    </row>
    <row r="394" spans="1:14" x14ac:dyDescent="0.35">
      <c r="A394" s="34"/>
      <c r="B394" s="34"/>
      <c r="C394" s="35"/>
      <c r="D394" s="35"/>
      <c r="E394" s="36" t="str">
        <f>IF(D394="","",LOOKUP(D394,Altersgruppen!$D$5:$D$93,Altersgruppen!$A$5:$A$93))</f>
        <v/>
      </c>
      <c r="F394" s="36" t="str">
        <f>IF(D394="","",LOOKUP(D394,Altersgruppen!$D$5:$D$93,Altersgruppen!$B$5:$B$93))</f>
        <v/>
      </c>
      <c r="G394" s="34"/>
      <c r="H394" s="37"/>
      <c r="I394" s="38">
        <f>IF(C394="m",LOOKUP(H394,Gewichtsklassen!$A$3:$A$1980,Gewichtsklassen!$C$3:$C$1980),0)</f>
        <v>0</v>
      </c>
      <c r="J394" s="39"/>
      <c r="K394" s="40"/>
      <c r="L394" s="40">
        <f>IF(H394&gt;0,J394+K394,0)</f>
        <v>0</v>
      </c>
      <c r="M394" s="35"/>
      <c r="N394" s="34"/>
    </row>
    <row r="395" spans="1:14" x14ac:dyDescent="0.35">
      <c r="A395" s="34"/>
      <c r="B395" s="34"/>
      <c r="C395" s="35"/>
      <c r="D395" s="35"/>
      <c r="E395" s="36" t="str">
        <f>IF(D395="","",LOOKUP(D395,Altersgruppen!$D$5:$D$93,Altersgruppen!$A$5:$A$93))</f>
        <v/>
      </c>
      <c r="F395" s="36" t="str">
        <f>IF(D395="","",LOOKUP(D395,Altersgruppen!$D$5:$D$93,Altersgruppen!$B$5:$B$93))</f>
        <v/>
      </c>
      <c r="G395" s="34"/>
      <c r="H395" s="37"/>
      <c r="I395" s="38">
        <f>IF(C395="m",LOOKUP(H395,Gewichtsklassen!$A$3:$A$1980,Gewichtsklassen!$C$3:$C$1980),0)</f>
        <v>0</v>
      </c>
      <c r="J395" s="39"/>
      <c r="K395" s="40"/>
      <c r="L395" s="40">
        <f>IF(H395&gt;0,J395+K395,0)</f>
        <v>0</v>
      </c>
      <c r="M395" s="35"/>
      <c r="N395" s="34"/>
    </row>
    <row r="396" spans="1:14" x14ac:dyDescent="0.35">
      <c r="A396" s="34"/>
      <c r="B396" s="34"/>
      <c r="C396" s="35"/>
      <c r="D396" s="35"/>
      <c r="E396" s="36" t="str">
        <f>IF(D396="","",LOOKUP(D396,Altersgruppen!$D$5:$D$93,Altersgruppen!$A$5:$A$93))</f>
        <v/>
      </c>
      <c r="F396" s="36" t="str">
        <f>IF(D396="","",LOOKUP(D396,Altersgruppen!$D$5:$D$93,Altersgruppen!$B$5:$B$93))</f>
        <v/>
      </c>
      <c r="G396" s="34"/>
      <c r="H396" s="37"/>
      <c r="I396" s="38">
        <f>IF(C396="m",LOOKUP(H396,Gewichtsklassen!$A$3:$A$1980,Gewichtsklassen!$C$3:$C$1980),0)</f>
        <v>0</v>
      </c>
      <c r="J396" s="39"/>
      <c r="K396" s="40"/>
      <c r="L396" s="40">
        <f>IF(H396&gt;0,J396+K396,0)</f>
        <v>0</v>
      </c>
      <c r="M396" s="35"/>
      <c r="N396" s="34"/>
    </row>
    <row r="397" spans="1:14" x14ac:dyDescent="0.35">
      <c r="A397" s="34"/>
      <c r="B397" s="34"/>
      <c r="C397" s="35"/>
      <c r="D397" s="35"/>
      <c r="E397" s="36" t="str">
        <f>IF(D397="","",LOOKUP(D397,Altersgruppen!$D$5:$D$93,Altersgruppen!$A$5:$A$93))</f>
        <v/>
      </c>
      <c r="F397" s="36" t="str">
        <f>IF(D397="","",LOOKUP(D397,Altersgruppen!$D$5:$D$93,Altersgruppen!$B$5:$B$93))</f>
        <v/>
      </c>
      <c r="G397" s="34"/>
      <c r="H397" s="37"/>
      <c r="I397" s="38">
        <f>IF(C397="m",LOOKUP(H397,Gewichtsklassen!$A$3:$A$1980,Gewichtsklassen!$C$3:$C$1980),0)</f>
        <v>0</v>
      </c>
      <c r="J397" s="39"/>
      <c r="K397" s="40"/>
      <c r="L397" s="40">
        <f>IF(H397&gt;0,J397+K397,0)</f>
        <v>0</v>
      </c>
      <c r="M397" s="35"/>
      <c r="N397" s="34"/>
    </row>
    <row r="398" spans="1:14" x14ac:dyDescent="0.35">
      <c r="A398" s="34"/>
      <c r="B398" s="34"/>
      <c r="C398" s="35"/>
      <c r="D398" s="35"/>
      <c r="E398" s="36" t="str">
        <f>IF(D398="","",LOOKUP(D398,Altersgruppen!$D$5:$D$93,Altersgruppen!$A$5:$A$93))</f>
        <v/>
      </c>
      <c r="F398" s="36" t="str">
        <f>IF(D398="","",LOOKUP(D398,Altersgruppen!$D$5:$D$93,Altersgruppen!$B$5:$B$93))</f>
        <v/>
      </c>
      <c r="G398" s="34"/>
      <c r="H398" s="37"/>
      <c r="I398" s="38">
        <f>IF(C398="m",LOOKUP(H398,Gewichtsklassen!$A$3:$A$1980,Gewichtsklassen!$C$3:$C$1980),0)</f>
        <v>0</v>
      </c>
      <c r="J398" s="39"/>
      <c r="K398" s="40"/>
      <c r="L398" s="40">
        <f>IF(H398&gt;0,J398+K398,0)</f>
        <v>0</v>
      </c>
      <c r="M398" s="35"/>
      <c r="N398" s="34"/>
    </row>
    <row r="399" spans="1:14" x14ac:dyDescent="0.35">
      <c r="A399" s="34"/>
      <c r="B399" s="34"/>
      <c r="C399" s="35"/>
      <c r="D399" s="35"/>
      <c r="E399" s="36" t="str">
        <f>IF(D399="","",LOOKUP(D399,Altersgruppen!$D$5:$D$93,Altersgruppen!$A$5:$A$93))</f>
        <v/>
      </c>
      <c r="F399" s="36" t="str">
        <f>IF(D399="","",LOOKUP(D399,Altersgruppen!$D$5:$D$93,Altersgruppen!$B$5:$B$93))</f>
        <v/>
      </c>
      <c r="G399" s="34"/>
      <c r="H399" s="37"/>
      <c r="I399" s="38">
        <f>IF(C399="m",LOOKUP(H399,Gewichtsklassen!$A$3:$A$1980,Gewichtsklassen!$C$3:$C$1980),0)</f>
        <v>0</v>
      </c>
      <c r="J399" s="39"/>
      <c r="K399" s="40"/>
      <c r="L399" s="40">
        <f>IF(H399&gt;0,J399+K399,0)</f>
        <v>0</v>
      </c>
      <c r="M399" s="35"/>
      <c r="N399" s="34"/>
    </row>
    <row r="400" spans="1:14" x14ac:dyDescent="0.35">
      <c r="A400" s="34"/>
      <c r="B400" s="34"/>
      <c r="C400" s="35"/>
      <c r="D400" s="35"/>
      <c r="E400" s="36" t="str">
        <f>IF(D400="","",LOOKUP(D400,Altersgruppen!$D$5:$D$93,Altersgruppen!$A$5:$A$93))</f>
        <v/>
      </c>
      <c r="F400" s="36" t="str">
        <f>IF(D400="","",LOOKUP(D400,Altersgruppen!$D$5:$D$93,Altersgruppen!$B$5:$B$93))</f>
        <v/>
      </c>
      <c r="G400" s="34"/>
      <c r="H400" s="37"/>
      <c r="I400" s="38">
        <f>IF(C400="m",LOOKUP(H400,Gewichtsklassen!$A$3:$A$1980,Gewichtsklassen!$C$3:$C$1980),0)</f>
        <v>0</v>
      </c>
      <c r="J400" s="39"/>
      <c r="K400" s="40"/>
      <c r="L400" s="40">
        <f>IF(H400&gt;0,J400+K400,0)</f>
        <v>0</v>
      </c>
      <c r="M400" s="35"/>
      <c r="N400" s="34"/>
    </row>
    <row r="401" spans="1:14" x14ac:dyDescent="0.35">
      <c r="A401" s="34"/>
      <c r="B401" s="34"/>
      <c r="C401" s="35"/>
      <c r="D401" s="35"/>
      <c r="E401" s="36" t="str">
        <f>IF(D401="","",LOOKUP(D401,Altersgruppen!$D$5:$D$93,Altersgruppen!$A$5:$A$93))</f>
        <v/>
      </c>
      <c r="F401" s="36" t="str">
        <f>IF(D401="","",LOOKUP(D401,Altersgruppen!$D$5:$D$93,Altersgruppen!$B$5:$B$93))</f>
        <v/>
      </c>
      <c r="G401" s="34"/>
      <c r="H401" s="37"/>
      <c r="I401" s="38">
        <f>IF(C401="m",LOOKUP(H401,Gewichtsklassen!$A$3:$A$1980,Gewichtsklassen!$C$3:$C$1980),0)</f>
        <v>0</v>
      </c>
      <c r="J401" s="39"/>
      <c r="K401" s="40"/>
      <c r="L401" s="40">
        <f>IF(H401&gt;0,J401+K401,0)</f>
        <v>0</v>
      </c>
      <c r="M401" s="35"/>
      <c r="N401" s="34"/>
    </row>
    <row r="402" spans="1:14" x14ac:dyDescent="0.35">
      <c r="A402" s="34"/>
      <c r="B402" s="34"/>
      <c r="C402" s="35"/>
      <c r="D402" s="35"/>
      <c r="E402" s="36" t="str">
        <f>IF(D402="","",LOOKUP(D402,Altersgruppen!$D$5:$D$93,Altersgruppen!$A$5:$A$93))</f>
        <v/>
      </c>
      <c r="F402" s="36" t="str">
        <f>IF(D402="","",LOOKUP(D402,Altersgruppen!$D$5:$D$93,Altersgruppen!$B$5:$B$93))</f>
        <v/>
      </c>
      <c r="G402" s="34"/>
      <c r="H402" s="37"/>
      <c r="I402" s="38">
        <f>IF(C402="m",LOOKUP(H402,Gewichtsklassen!$A$3:$A$1980,Gewichtsklassen!$C$3:$C$1980),0)</f>
        <v>0</v>
      </c>
      <c r="J402" s="39"/>
      <c r="K402" s="40"/>
      <c r="L402" s="40">
        <f>IF(H402&gt;0,J402+K402,0)</f>
        <v>0</v>
      </c>
      <c r="M402" s="35"/>
      <c r="N402" s="34"/>
    </row>
    <row r="403" spans="1:14" x14ac:dyDescent="0.35">
      <c r="A403" s="34"/>
      <c r="B403" s="34"/>
      <c r="C403" s="35"/>
      <c r="D403" s="35"/>
      <c r="E403" s="36" t="str">
        <f>IF(D403="","",LOOKUP(D403,Altersgruppen!$D$5:$D$93,Altersgruppen!$A$5:$A$93))</f>
        <v/>
      </c>
      <c r="F403" s="36" t="str">
        <f>IF(D403="","",LOOKUP(D403,Altersgruppen!$D$5:$D$93,Altersgruppen!$B$5:$B$93))</f>
        <v/>
      </c>
      <c r="G403" s="34"/>
      <c r="H403" s="37"/>
      <c r="I403" s="38">
        <f>IF(C403="m",LOOKUP(H403,Gewichtsklassen!$A$3:$A$1980,Gewichtsklassen!$C$3:$C$1980),0)</f>
        <v>0</v>
      </c>
      <c r="J403" s="39"/>
      <c r="K403" s="40"/>
      <c r="L403" s="40">
        <f>IF(H403&gt;0,J403+K403,0)</f>
        <v>0</v>
      </c>
      <c r="M403" s="35"/>
      <c r="N403" s="34"/>
    </row>
    <row r="404" spans="1:14" x14ac:dyDescent="0.35">
      <c r="A404" s="34"/>
      <c r="B404" s="34"/>
      <c r="C404" s="35"/>
      <c r="D404" s="35"/>
      <c r="E404" s="36" t="str">
        <f>IF(D404="","",LOOKUP(D404,Altersgruppen!$D$5:$D$93,Altersgruppen!$A$5:$A$93))</f>
        <v/>
      </c>
      <c r="F404" s="36" t="str">
        <f>IF(D404="","",LOOKUP(D404,Altersgruppen!$D$5:$D$93,Altersgruppen!$B$5:$B$93))</f>
        <v/>
      </c>
      <c r="G404" s="34"/>
      <c r="H404" s="37"/>
      <c r="I404" s="38">
        <f>IF(C404="m",LOOKUP(H404,Gewichtsklassen!$A$3:$A$1980,Gewichtsklassen!$C$3:$C$1980),0)</f>
        <v>0</v>
      </c>
      <c r="J404" s="39"/>
      <c r="K404" s="40"/>
      <c r="L404" s="40">
        <f>IF(H404&gt;0,J404+K404,0)</f>
        <v>0</v>
      </c>
      <c r="M404" s="35"/>
      <c r="N404" s="34"/>
    </row>
    <row r="405" spans="1:14" x14ac:dyDescent="0.35">
      <c r="A405" s="34"/>
      <c r="B405" s="34"/>
      <c r="C405" s="35"/>
      <c r="D405" s="35"/>
      <c r="E405" s="36" t="str">
        <f>IF(D405="","",LOOKUP(D405,Altersgruppen!$D$5:$D$93,Altersgruppen!$A$5:$A$93))</f>
        <v/>
      </c>
      <c r="F405" s="36" t="str">
        <f>IF(D405="","",LOOKUP(D405,Altersgruppen!$D$5:$D$93,Altersgruppen!$B$5:$B$93))</f>
        <v/>
      </c>
      <c r="G405" s="34"/>
      <c r="H405" s="37"/>
      <c r="I405" s="38">
        <f>IF(C405="m",LOOKUP(H405,Gewichtsklassen!$A$3:$A$1980,Gewichtsklassen!$C$3:$C$1980),0)</f>
        <v>0</v>
      </c>
      <c r="J405" s="39"/>
      <c r="K405" s="40"/>
      <c r="L405" s="40">
        <f>IF(H405&gt;0,J405+K405,0)</f>
        <v>0</v>
      </c>
      <c r="M405" s="35"/>
      <c r="N405" s="34"/>
    </row>
    <row r="406" spans="1:14" x14ac:dyDescent="0.35">
      <c r="A406" s="34"/>
      <c r="B406" s="34"/>
      <c r="C406" s="35"/>
      <c r="D406" s="35"/>
      <c r="E406" s="36" t="str">
        <f>IF(D406="","",LOOKUP(D406,Altersgruppen!$D$5:$D$93,Altersgruppen!$A$5:$A$93))</f>
        <v/>
      </c>
      <c r="F406" s="36" t="str">
        <f>IF(D406="","",LOOKUP(D406,Altersgruppen!$D$5:$D$93,Altersgruppen!$B$5:$B$93))</f>
        <v/>
      </c>
      <c r="G406" s="34"/>
      <c r="H406" s="37"/>
      <c r="I406" s="38">
        <f>IF(C406="m",LOOKUP(H406,Gewichtsklassen!$A$3:$A$1980,Gewichtsklassen!$C$3:$C$1980),0)</f>
        <v>0</v>
      </c>
      <c r="J406" s="39"/>
      <c r="K406" s="40"/>
      <c r="L406" s="40">
        <f>IF(H406&gt;0,J406+K406,0)</f>
        <v>0</v>
      </c>
      <c r="M406" s="35"/>
      <c r="N406" s="34"/>
    </row>
    <row r="407" spans="1:14" x14ac:dyDescent="0.35">
      <c r="A407" s="34"/>
      <c r="B407" s="34"/>
      <c r="C407" s="35"/>
      <c r="D407" s="35"/>
      <c r="E407" s="36" t="str">
        <f>IF(D407="","",LOOKUP(D407,Altersgruppen!$D$5:$D$93,Altersgruppen!$A$5:$A$93))</f>
        <v/>
      </c>
      <c r="F407" s="36" t="str">
        <f>IF(D407="","",LOOKUP(D407,Altersgruppen!$D$5:$D$93,Altersgruppen!$B$5:$B$93))</f>
        <v/>
      </c>
      <c r="G407" s="34"/>
      <c r="H407" s="37"/>
      <c r="I407" s="38">
        <f>IF(C407="m",LOOKUP(H407,Gewichtsklassen!$A$3:$A$1980,Gewichtsklassen!$C$3:$C$1980),0)</f>
        <v>0</v>
      </c>
      <c r="J407" s="39"/>
      <c r="K407" s="40"/>
      <c r="L407" s="40">
        <f>IF(H407&gt;0,J407+K407,0)</f>
        <v>0</v>
      </c>
      <c r="M407" s="35"/>
      <c r="N407" s="34"/>
    </row>
    <row r="408" spans="1:14" x14ac:dyDescent="0.35">
      <c r="A408" s="34"/>
      <c r="B408" s="34"/>
      <c r="C408" s="35"/>
      <c r="D408" s="35"/>
      <c r="E408" s="36" t="str">
        <f>IF(D408="","",LOOKUP(D408,Altersgruppen!$D$5:$D$93,Altersgruppen!$A$5:$A$93))</f>
        <v/>
      </c>
      <c r="F408" s="36" t="str">
        <f>IF(D408="","",LOOKUP(D408,Altersgruppen!$D$5:$D$93,Altersgruppen!$B$5:$B$93))</f>
        <v/>
      </c>
      <c r="G408" s="34"/>
      <c r="H408" s="37"/>
      <c r="I408" s="38">
        <f>IF(C408="m",LOOKUP(H408,Gewichtsklassen!$A$3:$A$1980,Gewichtsklassen!$C$3:$C$1980),0)</f>
        <v>0</v>
      </c>
      <c r="J408" s="39"/>
      <c r="K408" s="40"/>
      <c r="L408" s="40">
        <f>IF(H408&gt;0,J408+K408,0)</f>
        <v>0</v>
      </c>
      <c r="M408" s="35"/>
      <c r="N408" s="34"/>
    </row>
    <row r="409" spans="1:14" x14ac:dyDescent="0.35">
      <c r="A409" s="34"/>
      <c r="B409" s="34"/>
      <c r="C409" s="35"/>
      <c r="D409" s="35"/>
      <c r="E409" s="36" t="str">
        <f>IF(D409="","",LOOKUP(D409,Altersgruppen!$D$5:$D$93,Altersgruppen!$A$5:$A$93))</f>
        <v/>
      </c>
      <c r="F409" s="36" t="str">
        <f>IF(D409="","",LOOKUP(D409,Altersgruppen!$D$5:$D$93,Altersgruppen!$B$5:$B$93))</f>
        <v/>
      </c>
      <c r="G409" s="34"/>
      <c r="H409" s="37"/>
      <c r="I409" s="38">
        <f>IF(C409="m",LOOKUP(H409,Gewichtsklassen!$A$3:$A$1980,Gewichtsklassen!$C$3:$C$1980),0)</f>
        <v>0</v>
      </c>
      <c r="J409" s="39"/>
      <c r="K409" s="40"/>
      <c r="L409" s="40">
        <f>IF(H409&gt;0,J409+K409,0)</f>
        <v>0</v>
      </c>
      <c r="M409" s="35"/>
      <c r="N409" s="34"/>
    </row>
    <row r="410" spans="1:14" x14ac:dyDescent="0.35">
      <c r="A410" s="34"/>
      <c r="B410" s="34"/>
      <c r="C410" s="35"/>
      <c r="D410" s="35"/>
      <c r="E410" s="36" t="str">
        <f>IF(D410="","",LOOKUP(D410,Altersgruppen!$D$5:$D$93,Altersgruppen!$A$5:$A$93))</f>
        <v/>
      </c>
      <c r="F410" s="36" t="str">
        <f>IF(D410="","",LOOKUP(D410,Altersgruppen!$D$5:$D$93,Altersgruppen!$B$5:$B$93))</f>
        <v/>
      </c>
      <c r="G410" s="34"/>
      <c r="H410" s="37"/>
      <c r="I410" s="38">
        <f>IF(C410="m",LOOKUP(H410,Gewichtsklassen!$A$3:$A$1980,Gewichtsklassen!$C$3:$C$1980),0)</f>
        <v>0</v>
      </c>
      <c r="J410" s="39"/>
      <c r="K410" s="40"/>
      <c r="L410" s="40">
        <f>IF(H410&gt;0,J410+K410,0)</f>
        <v>0</v>
      </c>
      <c r="M410" s="35"/>
      <c r="N410" s="34"/>
    </row>
    <row r="411" spans="1:14" x14ac:dyDescent="0.35">
      <c r="A411" s="34"/>
      <c r="B411" s="34"/>
      <c r="C411" s="35"/>
      <c r="D411" s="35"/>
      <c r="E411" s="36" t="str">
        <f>IF(D411="","",LOOKUP(D411,Altersgruppen!$D$5:$D$93,Altersgruppen!$A$5:$A$93))</f>
        <v/>
      </c>
      <c r="F411" s="36" t="str">
        <f>IF(D411="","",LOOKUP(D411,Altersgruppen!$D$5:$D$93,Altersgruppen!$B$5:$B$93))</f>
        <v/>
      </c>
      <c r="G411" s="34"/>
      <c r="H411" s="37"/>
      <c r="I411" s="38">
        <f>IF(C411="m",LOOKUP(H411,Gewichtsklassen!$A$3:$A$1980,Gewichtsklassen!$C$3:$C$1980),0)</f>
        <v>0</v>
      </c>
      <c r="J411" s="39"/>
      <c r="K411" s="40"/>
      <c r="L411" s="40">
        <f>IF(H411&gt;0,J411+K411,0)</f>
        <v>0</v>
      </c>
      <c r="M411" s="35"/>
      <c r="N411" s="34"/>
    </row>
    <row r="412" spans="1:14" x14ac:dyDescent="0.35">
      <c r="A412" s="34"/>
      <c r="B412" s="34"/>
      <c r="C412" s="35"/>
      <c r="D412" s="35"/>
      <c r="E412" s="36" t="str">
        <f>IF(D412="","",LOOKUP(D412,Altersgruppen!$D$5:$D$93,Altersgruppen!$A$5:$A$93))</f>
        <v/>
      </c>
      <c r="F412" s="36" t="str">
        <f>IF(D412="","",LOOKUP(D412,Altersgruppen!$D$5:$D$93,Altersgruppen!$B$5:$B$93))</f>
        <v/>
      </c>
      <c r="G412" s="34"/>
      <c r="H412" s="37"/>
      <c r="I412" s="38">
        <f>IF(C412="m",LOOKUP(H412,Gewichtsklassen!$A$3:$A$1980,Gewichtsklassen!$C$3:$C$1980),0)</f>
        <v>0</v>
      </c>
      <c r="J412" s="39"/>
      <c r="K412" s="40"/>
      <c r="L412" s="40">
        <f>IF(H412&gt;0,J412+K412,0)</f>
        <v>0</v>
      </c>
      <c r="M412" s="35"/>
      <c r="N412" s="34"/>
    </row>
    <row r="413" spans="1:14" x14ac:dyDescent="0.35">
      <c r="A413" s="34"/>
      <c r="B413" s="34"/>
      <c r="C413" s="35"/>
      <c r="D413" s="35"/>
      <c r="E413" s="36" t="str">
        <f>IF(D413="","",LOOKUP(D413,Altersgruppen!$D$5:$D$93,Altersgruppen!$A$5:$A$93))</f>
        <v/>
      </c>
      <c r="F413" s="36" t="str">
        <f>IF(D413="","",LOOKUP(D413,Altersgruppen!$D$5:$D$93,Altersgruppen!$B$5:$B$93))</f>
        <v/>
      </c>
      <c r="G413" s="34"/>
      <c r="H413" s="37"/>
      <c r="I413" s="38">
        <f>IF(C413="m",LOOKUP(H413,Gewichtsklassen!$A$3:$A$1980,Gewichtsklassen!$C$3:$C$1980),0)</f>
        <v>0</v>
      </c>
      <c r="J413" s="39"/>
      <c r="K413" s="40"/>
      <c r="L413" s="40">
        <f>IF(H413&gt;0,J413+K413,0)</f>
        <v>0</v>
      </c>
      <c r="M413" s="35"/>
      <c r="N413" s="34"/>
    </row>
    <row r="414" spans="1:14" x14ac:dyDescent="0.35">
      <c r="A414" s="34"/>
      <c r="B414" s="34"/>
      <c r="C414" s="35"/>
      <c r="D414" s="35"/>
      <c r="E414" s="36" t="str">
        <f>IF(D414="","",LOOKUP(D414,Altersgruppen!$D$5:$D$93,Altersgruppen!$A$5:$A$93))</f>
        <v/>
      </c>
      <c r="F414" s="36" t="str">
        <f>IF(D414="","",LOOKUP(D414,Altersgruppen!$D$5:$D$93,Altersgruppen!$B$5:$B$93))</f>
        <v/>
      </c>
      <c r="G414" s="34"/>
      <c r="H414" s="37"/>
      <c r="I414" s="38">
        <f>IF(C414="m",LOOKUP(H414,Gewichtsklassen!$A$3:$A$1980,Gewichtsklassen!$C$3:$C$1980),0)</f>
        <v>0</v>
      </c>
      <c r="J414" s="39"/>
      <c r="K414" s="40"/>
      <c r="L414" s="40">
        <f>IF(H414&gt;0,J414+K414,0)</f>
        <v>0</v>
      </c>
      <c r="M414" s="35"/>
      <c r="N414" s="34"/>
    </row>
    <row r="415" spans="1:14" x14ac:dyDescent="0.35">
      <c r="A415" s="34"/>
      <c r="B415" s="34"/>
      <c r="C415" s="35"/>
      <c r="D415" s="35"/>
      <c r="E415" s="36" t="str">
        <f>IF(D415="","",LOOKUP(D415,Altersgruppen!$D$5:$D$93,Altersgruppen!$A$5:$A$93))</f>
        <v/>
      </c>
      <c r="F415" s="36" t="str">
        <f>IF(D415="","",LOOKUP(D415,Altersgruppen!$D$5:$D$93,Altersgruppen!$B$5:$B$93))</f>
        <v/>
      </c>
      <c r="G415" s="34"/>
      <c r="H415" s="37"/>
      <c r="I415" s="38">
        <f>IF(C415="m",LOOKUP(H415,Gewichtsklassen!$A$3:$A$1980,Gewichtsklassen!$C$3:$C$1980),0)</f>
        <v>0</v>
      </c>
      <c r="J415" s="39"/>
      <c r="K415" s="40"/>
      <c r="L415" s="40">
        <f>IF(H415&gt;0,J415+K415,0)</f>
        <v>0</v>
      </c>
      <c r="M415" s="35"/>
      <c r="N415" s="34"/>
    </row>
    <row r="416" spans="1:14" x14ac:dyDescent="0.35">
      <c r="A416" s="34"/>
      <c r="B416" s="34"/>
      <c r="C416" s="35"/>
      <c r="D416" s="35"/>
      <c r="E416" s="36" t="str">
        <f>IF(D416="","",LOOKUP(D416,Altersgruppen!$D$5:$D$93,Altersgruppen!$A$5:$A$93))</f>
        <v/>
      </c>
      <c r="F416" s="36" t="str">
        <f>IF(D416="","",LOOKUP(D416,Altersgruppen!$D$5:$D$93,Altersgruppen!$B$5:$B$93))</f>
        <v/>
      </c>
      <c r="G416" s="34"/>
      <c r="H416" s="37"/>
      <c r="I416" s="38">
        <f>IF(C416="m",LOOKUP(H416,Gewichtsklassen!$A$3:$A$1980,Gewichtsklassen!$C$3:$C$1980),0)</f>
        <v>0</v>
      </c>
      <c r="J416" s="39"/>
      <c r="K416" s="40"/>
      <c r="L416" s="40">
        <f>IF(H416&gt;0,J416+K416,0)</f>
        <v>0</v>
      </c>
      <c r="M416" s="35"/>
      <c r="N416" s="34"/>
    </row>
    <row r="417" spans="1:14" x14ac:dyDescent="0.35">
      <c r="A417" s="34"/>
      <c r="B417" s="34"/>
      <c r="C417" s="35"/>
      <c r="D417" s="35"/>
      <c r="E417" s="36" t="str">
        <f>IF(D417="","",LOOKUP(D417,Altersgruppen!$D$5:$D$93,Altersgruppen!$A$5:$A$93))</f>
        <v/>
      </c>
      <c r="F417" s="36" t="str">
        <f>IF(D417="","",LOOKUP(D417,Altersgruppen!$D$5:$D$93,Altersgruppen!$B$5:$B$93))</f>
        <v/>
      </c>
      <c r="G417" s="34"/>
      <c r="H417" s="37"/>
      <c r="I417" s="38">
        <f>IF(C417="m",LOOKUP(H417,Gewichtsklassen!$A$3:$A$1980,Gewichtsklassen!$C$3:$C$1980),0)</f>
        <v>0</v>
      </c>
      <c r="J417" s="39"/>
      <c r="K417" s="40"/>
      <c r="L417" s="40">
        <f>IF(H417&gt;0,J417+K417,0)</f>
        <v>0</v>
      </c>
      <c r="M417" s="35"/>
      <c r="N417" s="34"/>
    </row>
    <row r="418" spans="1:14" x14ac:dyDescent="0.35">
      <c r="A418" s="34"/>
      <c r="B418" s="34"/>
      <c r="C418" s="35"/>
      <c r="D418" s="35"/>
      <c r="E418" s="36" t="str">
        <f>IF(D418="","",LOOKUP(D418,Altersgruppen!$D$5:$D$93,Altersgruppen!$A$5:$A$93))</f>
        <v/>
      </c>
      <c r="F418" s="36" t="str">
        <f>IF(D418="","",LOOKUP(D418,Altersgruppen!$D$5:$D$93,Altersgruppen!$B$5:$B$93))</f>
        <v/>
      </c>
      <c r="G418" s="34"/>
      <c r="H418" s="37"/>
      <c r="I418" s="38">
        <f>IF(C418="m",LOOKUP(H418,Gewichtsklassen!$A$3:$A$1980,Gewichtsklassen!$C$3:$C$1980),0)</f>
        <v>0</v>
      </c>
      <c r="J418" s="39"/>
      <c r="K418" s="40"/>
      <c r="L418" s="40">
        <f>IF(H418&gt;0,J418+K418,0)</f>
        <v>0</v>
      </c>
      <c r="M418" s="35"/>
      <c r="N418" s="34"/>
    </row>
    <row r="419" spans="1:14" x14ac:dyDescent="0.35">
      <c r="A419" s="34"/>
      <c r="B419" s="34"/>
      <c r="C419" s="35"/>
      <c r="D419" s="35"/>
      <c r="E419" s="36" t="str">
        <f>IF(D419="","",LOOKUP(D419,Altersgruppen!$D$5:$D$93,Altersgruppen!$A$5:$A$93))</f>
        <v/>
      </c>
      <c r="F419" s="36" t="str">
        <f>IF(D419="","",LOOKUP(D419,Altersgruppen!$D$5:$D$93,Altersgruppen!$B$5:$B$93))</f>
        <v/>
      </c>
      <c r="G419" s="34"/>
      <c r="H419" s="37"/>
      <c r="I419" s="38">
        <f>IF(C419="m",LOOKUP(H419,Gewichtsklassen!$A$3:$A$1980,Gewichtsklassen!$C$3:$C$1980),0)</f>
        <v>0</v>
      </c>
      <c r="J419" s="39"/>
      <c r="K419" s="40"/>
      <c r="L419" s="40">
        <f>IF(H419&gt;0,J419+K419,0)</f>
        <v>0</v>
      </c>
      <c r="M419" s="35"/>
      <c r="N419" s="34"/>
    </row>
    <row r="420" spans="1:14" x14ac:dyDescent="0.35">
      <c r="A420" s="34"/>
      <c r="B420" s="34"/>
      <c r="C420" s="35"/>
      <c r="D420" s="35"/>
      <c r="E420" s="36" t="str">
        <f>IF(D420="","",LOOKUP(D420,Altersgruppen!$D$5:$D$93,Altersgruppen!$A$5:$A$93))</f>
        <v/>
      </c>
      <c r="F420" s="36" t="str">
        <f>IF(D420="","",LOOKUP(D420,Altersgruppen!$D$5:$D$93,Altersgruppen!$B$5:$B$93))</f>
        <v/>
      </c>
      <c r="G420" s="34"/>
      <c r="H420" s="37"/>
      <c r="I420" s="38">
        <f>IF(C420="m",LOOKUP(H420,Gewichtsklassen!$A$3:$A$1980,Gewichtsklassen!$C$3:$C$1980),0)</f>
        <v>0</v>
      </c>
      <c r="J420" s="39"/>
      <c r="K420" s="40"/>
      <c r="L420" s="40">
        <f>IF(H420&gt;0,J420+K420,0)</f>
        <v>0</v>
      </c>
      <c r="M420" s="35"/>
      <c r="N420" s="34"/>
    </row>
    <row r="421" spans="1:14" x14ac:dyDescent="0.35">
      <c r="A421" s="34"/>
      <c r="B421" s="34"/>
      <c r="C421" s="35"/>
      <c r="D421" s="35"/>
      <c r="E421" s="36" t="str">
        <f>IF(D421="","",LOOKUP(D421,Altersgruppen!$D$5:$D$93,Altersgruppen!$A$5:$A$93))</f>
        <v/>
      </c>
      <c r="F421" s="36" t="str">
        <f>IF(D421="","",LOOKUP(D421,Altersgruppen!$D$5:$D$93,Altersgruppen!$B$5:$B$93))</f>
        <v/>
      </c>
      <c r="G421" s="34"/>
      <c r="H421" s="37"/>
      <c r="I421" s="38">
        <f>IF(C421="m",LOOKUP(H421,Gewichtsklassen!$A$3:$A$1980,Gewichtsklassen!$C$3:$C$1980),0)</f>
        <v>0</v>
      </c>
      <c r="J421" s="39"/>
      <c r="K421" s="40"/>
      <c r="L421" s="40">
        <f>IF(H421&gt;0,J421+K421,0)</f>
        <v>0</v>
      </c>
      <c r="M421" s="35"/>
      <c r="N421" s="34"/>
    </row>
    <row r="422" spans="1:14" x14ac:dyDescent="0.35">
      <c r="A422" s="34"/>
      <c r="B422" s="34"/>
      <c r="C422" s="35"/>
      <c r="D422" s="35"/>
      <c r="E422" s="36" t="str">
        <f>IF(D422="","",LOOKUP(D422,Altersgruppen!$D$5:$D$93,Altersgruppen!$A$5:$A$93))</f>
        <v/>
      </c>
      <c r="F422" s="36" t="str">
        <f>IF(D422="","",LOOKUP(D422,Altersgruppen!$D$5:$D$93,Altersgruppen!$B$5:$B$93))</f>
        <v/>
      </c>
      <c r="G422" s="34"/>
      <c r="H422" s="37"/>
      <c r="I422" s="38">
        <f>IF(C422="m",LOOKUP(H422,Gewichtsklassen!$A$3:$A$1980,Gewichtsklassen!$C$3:$C$1980),0)</f>
        <v>0</v>
      </c>
      <c r="J422" s="39"/>
      <c r="K422" s="40"/>
      <c r="L422" s="40">
        <f>IF(H422&gt;0,J422+K422,0)</f>
        <v>0</v>
      </c>
      <c r="M422" s="35"/>
      <c r="N422" s="34"/>
    </row>
    <row r="423" spans="1:14" x14ac:dyDescent="0.35">
      <c r="A423" s="34"/>
      <c r="B423" s="34"/>
      <c r="C423" s="35"/>
      <c r="D423" s="35"/>
      <c r="E423" s="36" t="str">
        <f>IF(D423="","",LOOKUP(D423,Altersgruppen!$D$5:$D$93,Altersgruppen!$A$5:$A$93))</f>
        <v/>
      </c>
      <c r="F423" s="36" t="str">
        <f>IF(D423="","",LOOKUP(D423,Altersgruppen!$D$5:$D$93,Altersgruppen!$B$5:$B$93))</f>
        <v/>
      </c>
      <c r="G423" s="34"/>
      <c r="H423" s="37"/>
      <c r="I423" s="38">
        <f>IF(C423="m",LOOKUP(H423,Gewichtsklassen!$A$3:$A$1980,Gewichtsklassen!$C$3:$C$1980),0)</f>
        <v>0</v>
      </c>
      <c r="J423" s="39"/>
      <c r="K423" s="40"/>
      <c r="L423" s="40">
        <f>IF(H423&gt;0,J423+K423,0)</f>
        <v>0</v>
      </c>
      <c r="M423" s="35"/>
      <c r="N423" s="34"/>
    </row>
    <row r="424" spans="1:14" x14ac:dyDescent="0.35">
      <c r="A424" s="34"/>
      <c r="B424" s="34"/>
      <c r="C424" s="35"/>
      <c r="D424" s="35"/>
      <c r="E424" s="36" t="str">
        <f>IF(D424="","",LOOKUP(D424,Altersgruppen!$D$5:$D$93,Altersgruppen!$A$5:$A$93))</f>
        <v/>
      </c>
      <c r="F424" s="36" t="str">
        <f>IF(D424="","",LOOKUP(D424,Altersgruppen!$D$5:$D$93,Altersgruppen!$B$5:$B$93))</f>
        <v/>
      </c>
      <c r="G424" s="34"/>
      <c r="H424" s="37"/>
      <c r="I424" s="38">
        <f>IF(C424="m",LOOKUP(H424,Gewichtsklassen!$A$3:$A$1980,Gewichtsklassen!$C$3:$C$1980),0)</f>
        <v>0</v>
      </c>
      <c r="J424" s="39"/>
      <c r="K424" s="40"/>
      <c r="L424" s="40">
        <f>IF(H424&gt;0,J424+K424,0)</f>
        <v>0</v>
      </c>
      <c r="M424" s="35"/>
      <c r="N424" s="34"/>
    </row>
    <row r="425" spans="1:14" x14ac:dyDescent="0.35">
      <c r="A425" s="34"/>
      <c r="B425" s="34"/>
      <c r="C425" s="35"/>
      <c r="D425" s="35"/>
      <c r="E425" s="36" t="str">
        <f>IF(D425="","",LOOKUP(D425,Altersgruppen!$D$5:$D$93,Altersgruppen!$A$5:$A$93))</f>
        <v/>
      </c>
      <c r="F425" s="36" t="str">
        <f>IF(D425="","",LOOKUP(D425,Altersgruppen!$D$5:$D$93,Altersgruppen!$B$5:$B$93))</f>
        <v/>
      </c>
      <c r="G425" s="34"/>
      <c r="H425" s="37"/>
      <c r="I425" s="38">
        <f>IF(C425="m",LOOKUP(H425,Gewichtsklassen!$A$3:$A$1980,Gewichtsklassen!$C$3:$C$1980),0)</f>
        <v>0</v>
      </c>
      <c r="J425" s="39"/>
      <c r="K425" s="40"/>
      <c r="L425" s="40">
        <f>IF(H425&gt;0,J425+K425,0)</f>
        <v>0</v>
      </c>
      <c r="M425" s="35"/>
      <c r="N425" s="34"/>
    </row>
    <row r="426" spans="1:14" x14ac:dyDescent="0.35">
      <c r="A426" s="34"/>
      <c r="B426" s="34"/>
      <c r="C426" s="35"/>
      <c r="D426" s="35"/>
      <c r="E426" s="36" t="str">
        <f>IF(D426="","",LOOKUP(D426,Altersgruppen!$D$5:$D$93,Altersgruppen!$A$5:$A$93))</f>
        <v/>
      </c>
      <c r="F426" s="36" t="str">
        <f>IF(D426="","",LOOKUP(D426,Altersgruppen!$D$5:$D$93,Altersgruppen!$B$5:$B$93))</f>
        <v/>
      </c>
      <c r="G426" s="34"/>
      <c r="H426" s="37"/>
      <c r="I426" s="38">
        <f>IF(C426="m",LOOKUP(H426,Gewichtsklassen!$A$3:$A$1980,Gewichtsklassen!$C$3:$C$1980),0)</f>
        <v>0</v>
      </c>
      <c r="J426" s="39"/>
      <c r="K426" s="40"/>
      <c r="L426" s="40">
        <f>IF(H426&gt;0,J426+K426,0)</f>
        <v>0</v>
      </c>
      <c r="M426" s="35"/>
      <c r="N426" s="34"/>
    </row>
    <row r="427" spans="1:14" x14ac:dyDescent="0.35">
      <c r="A427" s="34"/>
      <c r="B427" s="34"/>
      <c r="C427" s="35"/>
      <c r="D427" s="35"/>
      <c r="E427" s="36" t="str">
        <f>IF(D427="","",LOOKUP(D427,Altersgruppen!$D$5:$D$93,Altersgruppen!$A$5:$A$93))</f>
        <v/>
      </c>
      <c r="F427" s="36" t="str">
        <f>IF(D427="","",LOOKUP(D427,Altersgruppen!$D$5:$D$93,Altersgruppen!$B$5:$B$93))</f>
        <v/>
      </c>
      <c r="G427" s="34"/>
      <c r="H427" s="37"/>
      <c r="I427" s="38">
        <f>IF(C427="m",LOOKUP(H427,Gewichtsklassen!$A$3:$A$1980,Gewichtsklassen!$C$3:$C$1980),0)</f>
        <v>0</v>
      </c>
      <c r="J427" s="39"/>
      <c r="K427" s="40"/>
      <c r="L427" s="40">
        <f>IF(H427&gt;0,J427+K427,0)</f>
        <v>0</v>
      </c>
      <c r="M427" s="35"/>
      <c r="N427" s="34"/>
    </row>
    <row r="428" spans="1:14" x14ac:dyDescent="0.35">
      <c r="A428" s="34"/>
      <c r="B428" s="34"/>
      <c r="C428" s="35"/>
      <c r="D428" s="35"/>
      <c r="E428" s="36" t="str">
        <f>IF(D428="","",LOOKUP(D428,Altersgruppen!$D$5:$D$93,Altersgruppen!$A$5:$A$93))</f>
        <v/>
      </c>
      <c r="F428" s="36" t="str">
        <f>IF(D428="","",LOOKUP(D428,Altersgruppen!$D$5:$D$93,Altersgruppen!$B$5:$B$93))</f>
        <v/>
      </c>
      <c r="G428" s="34"/>
      <c r="H428" s="37"/>
      <c r="I428" s="38">
        <f>IF(C428="m",LOOKUP(H428,Gewichtsklassen!$A$3:$A$1980,Gewichtsklassen!$C$3:$C$1980),0)</f>
        <v>0</v>
      </c>
      <c r="J428" s="39"/>
      <c r="K428" s="40"/>
      <c r="L428" s="40">
        <f>IF(H428&gt;0,J428+K428,0)</f>
        <v>0</v>
      </c>
      <c r="M428" s="35"/>
      <c r="N428" s="34"/>
    </row>
    <row r="429" spans="1:14" x14ac:dyDescent="0.35">
      <c r="A429" s="34"/>
      <c r="B429" s="34"/>
      <c r="C429" s="35"/>
      <c r="D429" s="35"/>
      <c r="E429" s="36" t="str">
        <f>IF(D429="","",LOOKUP(D429,Altersgruppen!$D$5:$D$93,Altersgruppen!$A$5:$A$93))</f>
        <v/>
      </c>
      <c r="F429" s="36" t="str">
        <f>IF(D429="","",LOOKUP(D429,Altersgruppen!$D$5:$D$93,Altersgruppen!$B$5:$B$93))</f>
        <v/>
      </c>
      <c r="G429" s="34"/>
      <c r="H429" s="37"/>
      <c r="I429" s="38">
        <f>IF(C429="m",LOOKUP(H429,Gewichtsklassen!$A$3:$A$1980,Gewichtsklassen!$C$3:$C$1980),0)</f>
        <v>0</v>
      </c>
      <c r="J429" s="39"/>
      <c r="K429" s="40"/>
      <c r="L429" s="40">
        <f>IF(H429&gt;0,J429+K429,0)</f>
        <v>0</v>
      </c>
      <c r="M429" s="35"/>
      <c r="N429" s="34"/>
    </row>
    <row r="430" spans="1:14" x14ac:dyDescent="0.35">
      <c r="A430" s="34"/>
      <c r="B430" s="34"/>
      <c r="C430" s="35"/>
      <c r="D430" s="35"/>
      <c r="E430" s="36" t="str">
        <f>IF(D430="","",LOOKUP(D430,Altersgruppen!$D$5:$D$93,Altersgruppen!$A$5:$A$93))</f>
        <v/>
      </c>
      <c r="F430" s="36" t="str">
        <f>IF(D430="","",LOOKUP(D430,Altersgruppen!$D$5:$D$93,Altersgruppen!$B$5:$B$93))</f>
        <v/>
      </c>
      <c r="G430" s="34"/>
      <c r="H430" s="37"/>
      <c r="I430" s="38">
        <f>IF(C430="m",LOOKUP(H430,Gewichtsklassen!$A$3:$A$1980,Gewichtsklassen!$C$3:$C$1980),0)</f>
        <v>0</v>
      </c>
      <c r="J430" s="39"/>
      <c r="K430" s="40"/>
      <c r="L430" s="40">
        <f>IF(H430&gt;0,J430+K430,0)</f>
        <v>0</v>
      </c>
      <c r="M430" s="35"/>
      <c r="N430" s="34"/>
    </row>
    <row r="431" spans="1:14" x14ac:dyDescent="0.35">
      <c r="A431" s="34"/>
      <c r="B431" s="34"/>
      <c r="C431" s="35"/>
      <c r="D431" s="35"/>
      <c r="E431" s="36" t="str">
        <f>IF(D431="","",LOOKUP(D431,Altersgruppen!$D$5:$D$93,Altersgruppen!$A$5:$A$93))</f>
        <v/>
      </c>
      <c r="F431" s="36" t="str">
        <f>IF(D431="","",LOOKUP(D431,Altersgruppen!$D$5:$D$93,Altersgruppen!$B$5:$B$93))</f>
        <v/>
      </c>
      <c r="G431" s="34"/>
      <c r="H431" s="37"/>
      <c r="I431" s="38">
        <f>IF(C431="m",LOOKUP(H431,Gewichtsklassen!$A$3:$A$1980,Gewichtsklassen!$C$3:$C$1980),0)</f>
        <v>0</v>
      </c>
      <c r="J431" s="39"/>
      <c r="K431" s="40"/>
      <c r="L431" s="40">
        <f>IF(H431&gt;0,J431+K431,0)</f>
        <v>0</v>
      </c>
      <c r="M431" s="35"/>
      <c r="N431" s="34"/>
    </row>
    <row r="432" spans="1:14" x14ac:dyDescent="0.35">
      <c r="A432" s="34"/>
      <c r="B432" s="34"/>
      <c r="C432" s="35"/>
      <c r="D432" s="35"/>
      <c r="E432" s="36" t="str">
        <f>IF(D432="","",LOOKUP(D432,Altersgruppen!$D$5:$D$93,Altersgruppen!$A$5:$A$93))</f>
        <v/>
      </c>
      <c r="F432" s="36" t="str">
        <f>IF(D432="","",LOOKUP(D432,Altersgruppen!$D$5:$D$93,Altersgruppen!$B$5:$B$93))</f>
        <v/>
      </c>
      <c r="G432" s="34"/>
      <c r="H432" s="37"/>
      <c r="I432" s="38">
        <f>IF(C432="m",LOOKUP(H432,Gewichtsklassen!$A$3:$A$1980,Gewichtsklassen!$C$3:$C$1980),0)</f>
        <v>0</v>
      </c>
      <c r="J432" s="39"/>
      <c r="K432" s="40"/>
      <c r="L432" s="40">
        <f>IF(H432&gt;0,J432+K432,0)</f>
        <v>0</v>
      </c>
      <c r="M432" s="35"/>
      <c r="N432" s="34"/>
    </row>
    <row r="433" spans="1:14" x14ac:dyDescent="0.35">
      <c r="A433" s="34"/>
      <c r="B433" s="34"/>
      <c r="C433" s="35"/>
      <c r="D433" s="35"/>
      <c r="E433" s="36" t="str">
        <f>IF(D433="","",LOOKUP(D433,Altersgruppen!$D$5:$D$93,Altersgruppen!$A$5:$A$93))</f>
        <v/>
      </c>
      <c r="F433" s="36" t="str">
        <f>IF(D433="","",LOOKUP(D433,Altersgruppen!$D$5:$D$93,Altersgruppen!$B$5:$B$93))</f>
        <v/>
      </c>
      <c r="G433" s="34"/>
      <c r="H433" s="37"/>
      <c r="I433" s="38">
        <f>IF(C433="m",LOOKUP(H433,Gewichtsklassen!$A$3:$A$1980,Gewichtsklassen!$C$3:$C$1980),0)</f>
        <v>0</v>
      </c>
      <c r="J433" s="39"/>
      <c r="K433" s="40"/>
      <c r="L433" s="40">
        <f>IF(H433&gt;0,J433+K433,0)</f>
        <v>0</v>
      </c>
      <c r="M433" s="35"/>
      <c r="N433" s="34"/>
    </row>
    <row r="434" spans="1:14" x14ac:dyDescent="0.35">
      <c r="A434" s="34"/>
      <c r="B434" s="34"/>
      <c r="C434" s="35"/>
      <c r="D434" s="35"/>
      <c r="E434" s="36" t="str">
        <f>IF(D434="","",LOOKUP(D434,Altersgruppen!$D$5:$D$93,Altersgruppen!$A$5:$A$93))</f>
        <v/>
      </c>
      <c r="F434" s="36" t="str">
        <f>IF(D434="","",LOOKUP(D434,Altersgruppen!$D$5:$D$93,Altersgruppen!$B$5:$B$93))</f>
        <v/>
      </c>
      <c r="G434" s="34"/>
      <c r="H434" s="37"/>
      <c r="I434" s="38">
        <f>IF(C434="m",LOOKUP(H434,Gewichtsklassen!$A$3:$A$1980,Gewichtsklassen!$C$3:$C$1980),0)</f>
        <v>0</v>
      </c>
      <c r="J434" s="39"/>
      <c r="K434" s="40"/>
      <c r="L434" s="40">
        <f>IF(H434&gt;0,J434+K434,0)</f>
        <v>0</v>
      </c>
      <c r="M434" s="35"/>
      <c r="N434" s="34"/>
    </row>
    <row r="435" spans="1:14" x14ac:dyDescent="0.35">
      <c r="A435" s="34"/>
      <c r="B435" s="34"/>
      <c r="C435" s="35"/>
      <c r="D435" s="35"/>
      <c r="E435" s="36" t="str">
        <f>IF(D435="","",LOOKUP(D435,Altersgruppen!$D$5:$D$93,Altersgruppen!$A$5:$A$93))</f>
        <v/>
      </c>
      <c r="F435" s="36" t="str">
        <f>IF(D435="","",LOOKUP(D435,Altersgruppen!$D$5:$D$93,Altersgruppen!$B$5:$B$93))</f>
        <v/>
      </c>
      <c r="G435" s="34"/>
      <c r="H435" s="37"/>
      <c r="I435" s="38">
        <f>IF(C435="m",LOOKUP(H435,Gewichtsklassen!$A$3:$A$1980,Gewichtsklassen!$C$3:$C$1980),0)</f>
        <v>0</v>
      </c>
      <c r="J435" s="39"/>
      <c r="K435" s="40"/>
      <c r="L435" s="40">
        <f>IF(H435&gt;0,J435+K435,0)</f>
        <v>0</v>
      </c>
      <c r="M435" s="35"/>
      <c r="N435" s="34"/>
    </row>
    <row r="436" spans="1:14" x14ac:dyDescent="0.35">
      <c r="A436" s="34"/>
      <c r="B436" s="34"/>
      <c r="C436" s="35"/>
      <c r="D436" s="35"/>
      <c r="E436" s="36" t="str">
        <f>IF(D436="","",LOOKUP(D436,Altersgruppen!$D$5:$D$93,Altersgruppen!$A$5:$A$93))</f>
        <v/>
      </c>
      <c r="F436" s="36" t="str">
        <f>IF(D436="","",LOOKUP(D436,Altersgruppen!$D$5:$D$93,Altersgruppen!$B$5:$B$93))</f>
        <v/>
      </c>
      <c r="G436" s="34"/>
      <c r="H436" s="37"/>
      <c r="I436" s="38">
        <f>IF(C436="m",LOOKUP(H436,Gewichtsklassen!$A$3:$A$1980,Gewichtsklassen!$C$3:$C$1980),0)</f>
        <v>0</v>
      </c>
      <c r="J436" s="39"/>
      <c r="K436" s="40"/>
      <c r="L436" s="40">
        <f>IF(H436&gt;0,J436+K436,0)</f>
        <v>0</v>
      </c>
      <c r="M436" s="35"/>
      <c r="N436" s="34"/>
    </row>
    <row r="437" spans="1:14" x14ac:dyDescent="0.35">
      <c r="A437" s="34"/>
      <c r="B437" s="34"/>
      <c r="C437" s="35"/>
      <c r="D437" s="35"/>
      <c r="E437" s="36" t="str">
        <f>IF(D437="","",LOOKUP(D437,Altersgruppen!$D$5:$D$93,Altersgruppen!$A$5:$A$93))</f>
        <v/>
      </c>
      <c r="F437" s="36" t="str">
        <f>IF(D437="","",LOOKUP(D437,Altersgruppen!$D$5:$D$93,Altersgruppen!$B$5:$B$93))</f>
        <v/>
      </c>
      <c r="G437" s="34"/>
      <c r="H437" s="37"/>
      <c r="I437" s="38">
        <f>IF(C437="m",LOOKUP(H437,Gewichtsklassen!$A$3:$A$1980,Gewichtsklassen!$C$3:$C$1980),0)</f>
        <v>0</v>
      </c>
      <c r="J437" s="39"/>
      <c r="K437" s="40"/>
      <c r="L437" s="40">
        <f>IF(H437&gt;0,J437+K437,0)</f>
        <v>0</v>
      </c>
      <c r="M437" s="35"/>
      <c r="N437" s="34"/>
    </row>
    <row r="438" spans="1:14" x14ac:dyDescent="0.35">
      <c r="A438" s="34"/>
      <c r="B438" s="34"/>
      <c r="C438" s="35"/>
      <c r="D438" s="35"/>
      <c r="E438" s="36" t="str">
        <f>IF(D438="","",LOOKUP(D438,Altersgruppen!$D$5:$D$93,Altersgruppen!$A$5:$A$93))</f>
        <v/>
      </c>
      <c r="F438" s="36" t="str">
        <f>IF(D438="","",LOOKUP(D438,Altersgruppen!$D$5:$D$93,Altersgruppen!$B$5:$B$93))</f>
        <v/>
      </c>
      <c r="G438" s="34"/>
      <c r="H438" s="37"/>
      <c r="I438" s="38">
        <f>IF(C438="m",LOOKUP(H438,Gewichtsklassen!$A$3:$A$1980,Gewichtsklassen!$C$3:$C$1980),0)</f>
        <v>0</v>
      </c>
      <c r="J438" s="39"/>
      <c r="K438" s="40"/>
      <c r="L438" s="40">
        <f>IF(H438&gt;0,J438+K438,0)</f>
        <v>0</v>
      </c>
      <c r="M438" s="35"/>
      <c r="N438" s="34"/>
    </row>
    <row r="439" spans="1:14" x14ac:dyDescent="0.35">
      <c r="A439" s="34"/>
      <c r="B439" s="34"/>
      <c r="C439" s="35"/>
      <c r="D439" s="35"/>
      <c r="E439" s="36" t="str">
        <f>IF(D439="","",LOOKUP(D439,Altersgruppen!$D$5:$D$93,Altersgruppen!$A$5:$A$93))</f>
        <v/>
      </c>
      <c r="F439" s="36" t="str">
        <f>IF(D439="","",LOOKUP(D439,Altersgruppen!$D$5:$D$93,Altersgruppen!$B$5:$B$93))</f>
        <v/>
      </c>
      <c r="G439" s="34"/>
      <c r="H439" s="37"/>
      <c r="I439" s="38">
        <f>IF(C439="m",LOOKUP(H439,Gewichtsklassen!$A$3:$A$1980,Gewichtsklassen!$C$3:$C$1980),0)</f>
        <v>0</v>
      </c>
      <c r="J439" s="39"/>
      <c r="K439" s="40"/>
      <c r="L439" s="40">
        <f>IF(H439&gt;0,J439+K439,0)</f>
        <v>0</v>
      </c>
      <c r="M439" s="35"/>
      <c r="N439" s="34"/>
    </row>
    <row r="440" spans="1:14" x14ac:dyDescent="0.35">
      <c r="A440" s="34"/>
      <c r="B440" s="34"/>
      <c r="C440" s="35"/>
      <c r="D440" s="35"/>
      <c r="E440" s="36" t="str">
        <f>IF(D440="","",LOOKUP(D440,Altersgruppen!$D$5:$D$93,Altersgruppen!$A$5:$A$93))</f>
        <v/>
      </c>
      <c r="F440" s="36" t="str">
        <f>IF(D440="","",LOOKUP(D440,Altersgruppen!$D$5:$D$93,Altersgruppen!$B$5:$B$93))</f>
        <v/>
      </c>
      <c r="G440" s="34"/>
      <c r="H440" s="37"/>
      <c r="I440" s="38">
        <f>IF(C440="m",LOOKUP(H440,Gewichtsklassen!$A$3:$A$1980,Gewichtsklassen!$C$3:$C$1980),0)</f>
        <v>0</v>
      </c>
      <c r="J440" s="39"/>
      <c r="K440" s="40"/>
      <c r="L440" s="40">
        <f>IF(H440&gt;0,J440+K440,0)</f>
        <v>0</v>
      </c>
      <c r="M440" s="35"/>
      <c r="N440" s="34"/>
    </row>
    <row r="441" spans="1:14" x14ac:dyDescent="0.35">
      <c r="A441" s="34"/>
      <c r="B441" s="34"/>
      <c r="C441" s="35"/>
      <c r="D441" s="35"/>
      <c r="E441" s="36" t="str">
        <f>IF(D441="","",LOOKUP(D441,Altersgruppen!$D$5:$D$93,Altersgruppen!$A$5:$A$93))</f>
        <v/>
      </c>
      <c r="F441" s="36" t="str">
        <f>IF(D441="","",LOOKUP(D441,Altersgruppen!$D$5:$D$93,Altersgruppen!$B$5:$B$93))</f>
        <v/>
      </c>
      <c r="G441" s="34"/>
      <c r="H441" s="37"/>
      <c r="I441" s="38">
        <f>IF(C441="m",LOOKUP(H441,Gewichtsklassen!$A$3:$A$1980,Gewichtsklassen!$C$3:$C$1980),0)</f>
        <v>0</v>
      </c>
      <c r="J441" s="39"/>
      <c r="K441" s="40"/>
      <c r="L441" s="40">
        <f>IF(H441&gt;0,J441+K441,0)</f>
        <v>0</v>
      </c>
      <c r="M441" s="35"/>
      <c r="N441" s="34"/>
    </row>
    <row r="442" spans="1:14" x14ac:dyDescent="0.35">
      <c r="A442" s="34"/>
      <c r="B442" s="34"/>
      <c r="C442" s="35"/>
      <c r="D442" s="35"/>
      <c r="E442" s="36" t="str">
        <f>IF(D442="","",LOOKUP(D442,Altersgruppen!$D$5:$D$93,Altersgruppen!$A$5:$A$93))</f>
        <v/>
      </c>
      <c r="F442" s="36" t="str">
        <f>IF(D442="","",LOOKUP(D442,Altersgruppen!$D$5:$D$93,Altersgruppen!$B$5:$B$93))</f>
        <v/>
      </c>
      <c r="G442" s="34"/>
      <c r="H442" s="37"/>
      <c r="I442" s="38">
        <f>IF(C442="m",LOOKUP(H442,Gewichtsklassen!$A$3:$A$1980,Gewichtsklassen!$C$3:$C$1980),0)</f>
        <v>0</v>
      </c>
      <c r="J442" s="39"/>
      <c r="K442" s="40"/>
      <c r="L442" s="40">
        <f>IF(H442&gt;0,J442+K442,0)</f>
        <v>0</v>
      </c>
      <c r="M442" s="35"/>
      <c r="N442" s="34"/>
    </row>
    <row r="443" spans="1:14" x14ac:dyDescent="0.35">
      <c r="A443" s="34"/>
      <c r="B443" s="34"/>
      <c r="C443" s="35"/>
      <c r="D443" s="35"/>
      <c r="E443" s="36" t="str">
        <f>IF(D443="","",LOOKUP(D443,Altersgruppen!$D$5:$D$93,Altersgruppen!$A$5:$A$93))</f>
        <v/>
      </c>
      <c r="F443" s="36" t="str">
        <f>IF(D443="","",LOOKUP(D443,Altersgruppen!$D$5:$D$93,Altersgruppen!$B$5:$B$93))</f>
        <v/>
      </c>
      <c r="G443" s="34"/>
      <c r="H443" s="37"/>
      <c r="I443" s="38">
        <f>IF(C443="m",LOOKUP(H443,Gewichtsklassen!$A$3:$A$1980,Gewichtsklassen!$C$3:$C$1980),0)</f>
        <v>0</v>
      </c>
      <c r="J443" s="39"/>
      <c r="K443" s="40"/>
      <c r="L443" s="40">
        <f>IF(H443&gt;0,J443+K443,0)</f>
        <v>0</v>
      </c>
      <c r="M443" s="35"/>
      <c r="N443" s="34"/>
    </row>
    <row r="444" spans="1:14" x14ac:dyDescent="0.35">
      <c r="A444" s="34"/>
      <c r="B444" s="34"/>
      <c r="C444" s="35"/>
      <c r="D444" s="35"/>
      <c r="E444" s="36" t="str">
        <f>IF(D444="","",LOOKUP(D444,Altersgruppen!$D$5:$D$93,Altersgruppen!$A$5:$A$93))</f>
        <v/>
      </c>
      <c r="F444" s="36" t="str">
        <f>IF(D444="","",LOOKUP(D444,Altersgruppen!$D$5:$D$93,Altersgruppen!$B$5:$B$93))</f>
        <v/>
      </c>
      <c r="G444" s="34"/>
      <c r="H444" s="37"/>
      <c r="I444" s="38">
        <f>IF(C444="m",LOOKUP(H444,Gewichtsklassen!$A$3:$A$1980,Gewichtsklassen!$C$3:$C$1980),0)</f>
        <v>0</v>
      </c>
      <c r="J444" s="39"/>
      <c r="K444" s="40"/>
      <c r="L444" s="40">
        <f>IF(H444&gt;0,J444+K444,0)</f>
        <v>0</v>
      </c>
      <c r="M444" s="35"/>
      <c r="N444" s="34"/>
    </row>
    <row r="445" spans="1:14" x14ac:dyDescent="0.35">
      <c r="A445" s="34"/>
      <c r="B445" s="34"/>
      <c r="C445" s="35"/>
      <c r="D445" s="35"/>
      <c r="E445" s="36" t="str">
        <f>IF(D445="","",LOOKUP(D445,Altersgruppen!$D$5:$D$93,Altersgruppen!$A$5:$A$93))</f>
        <v/>
      </c>
      <c r="F445" s="36" t="str">
        <f>IF(D445="","",LOOKUP(D445,Altersgruppen!$D$5:$D$93,Altersgruppen!$B$5:$B$93))</f>
        <v/>
      </c>
      <c r="G445" s="34"/>
      <c r="H445" s="37"/>
      <c r="I445" s="38">
        <f>IF(C445="m",LOOKUP(H445,Gewichtsklassen!$A$3:$A$1980,Gewichtsklassen!$C$3:$C$1980),0)</f>
        <v>0</v>
      </c>
      <c r="J445" s="39"/>
      <c r="K445" s="40"/>
      <c r="L445" s="40">
        <f>IF(H445&gt;0,J445+K445,0)</f>
        <v>0</v>
      </c>
      <c r="M445" s="35"/>
      <c r="N445" s="34"/>
    </row>
    <row r="446" spans="1:14" x14ac:dyDescent="0.35">
      <c r="A446" s="34"/>
      <c r="B446" s="34"/>
      <c r="C446" s="35"/>
      <c r="D446" s="35"/>
      <c r="E446" s="36" t="str">
        <f>IF(D446="","",LOOKUP(D446,Altersgruppen!$D$5:$D$93,Altersgruppen!$A$5:$A$93))</f>
        <v/>
      </c>
      <c r="F446" s="36" t="str">
        <f>IF(D446="","",LOOKUP(D446,Altersgruppen!$D$5:$D$93,Altersgruppen!$B$5:$B$93))</f>
        <v/>
      </c>
      <c r="G446" s="34"/>
      <c r="H446" s="37"/>
      <c r="I446" s="38">
        <f>IF(C446="m",LOOKUP(H446,Gewichtsklassen!$A$3:$A$1980,Gewichtsklassen!$C$3:$C$1980),0)</f>
        <v>0</v>
      </c>
      <c r="J446" s="39"/>
      <c r="K446" s="40"/>
      <c r="L446" s="40">
        <f>IF(H446&gt;0,J446+K446,0)</f>
        <v>0</v>
      </c>
      <c r="M446" s="35"/>
      <c r="N446" s="34"/>
    </row>
    <row r="447" spans="1:14" x14ac:dyDescent="0.35">
      <c r="A447" s="34"/>
      <c r="B447" s="34"/>
      <c r="C447" s="35"/>
      <c r="D447" s="35"/>
      <c r="E447" s="36" t="str">
        <f>IF(D447="","",LOOKUP(D447,Altersgruppen!$D$5:$D$93,Altersgruppen!$A$5:$A$93))</f>
        <v/>
      </c>
      <c r="F447" s="36" t="str">
        <f>IF(D447="","",LOOKUP(D447,Altersgruppen!$D$5:$D$93,Altersgruppen!$B$5:$B$93))</f>
        <v/>
      </c>
      <c r="G447" s="34"/>
      <c r="H447" s="37"/>
      <c r="I447" s="38">
        <f>IF(C447="m",LOOKUP(H447,Gewichtsklassen!$A$3:$A$1980,Gewichtsklassen!$C$3:$C$1980),0)</f>
        <v>0</v>
      </c>
      <c r="J447" s="39"/>
      <c r="K447" s="40"/>
      <c r="L447" s="40">
        <f>IF(H447&gt;0,J447+K447,0)</f>
        <v>0</v>
      </c>
      <c r="M447" s="35"/>
      <c r="N447" s="34"/>
    </row>
    <row r="448" spans="1:14" x14ac:dyDescent="0.35">
      <c r="A448" s="34"/>
      <c r="B448" s="34"/>
      <c r="C448" s="35"/>
      <c r="D448" s="35"/>
      <c r="E448" s="36" t="str">
        <f>IF(D448="","",LOOKUP(D448,Altersgruppen!$D$5:$D$93,Altersgruppen!$A$5:$A$93))</f>
        <v/>
      </c>
      <c r="F448" s="36" t="str">
        <f>IF(D448="","",LOOKUP(D448,Altersgruppen!$D$5:$D$93,Altersgruppen!$B$5:$B$93))</f>
        <v/>
      </c>
      <c r="G448" s="34"/>
      <c r="H448" s="37"/>
      <c r="I448" s="38">
        <f>IF(C448="m",LOOKUP(H448,Gewichtsklassen!$A$3:$A$1980,Gewichtsklassen!$C$3:$C$1980),0)</f>
        <v>0</v>
      </c>
      <c r="J448" s="39"/>
      <c r="K448" s="40"/>
      <c r="L448" s="40">
        <f>IF(H448&gt;0,J448+K448,0)</f>
        <v>0</v>
      </c>
      <c r="M448" s="35"/>
      <c r="N448" s="34"/>
    </row>
    <row r="449" spans="1:14" x14ac:dyDescent="0.35">
      <c r="A449" s="34"/>
      <c r="B449" s="34"/>
      <c r="C449" s="35"/>
      <c r="D449" s="35"/>
      <c r="E449" s="36" t="str">
        <f>IF(D449="","",LOOKUP(D449,Altersgruppen!$D$5:$D$93,Altersgruppen!$A$5:$A$93))</f>
        <v/>
      </c>
      <c r="F449" s="36" t="str">
        <f>IF(D449="","",LOOKUP(D449,Altersgruppen!$D$5:$D$93,Altersgruppen!$B$5:$B$93))</f>
        <v/>
      </c>
      <c r="G449" s="34"/>
      <c r="H449" s="37"/>
      <c r="I449" s="38">
        <f>IF(C449="m",LOOKUP(H449,Gewichtsklassen!$A$3:$A$1980,Gewichtsklassen!$C$3:$C$1980),0)</f>
        <v>0</v>
      </c>
      <c r="J449" s="39"/>
      <c r="K449" s="40"/>
      <c r="L449" s="40">
        <f>IF(H449&gt;0,J449+K449,0)</f>
        <v>0</v>
      </c>
      <c r="M449" s="35"/>
      <c r="N449" s="34"/>
    </row>
    <row r="450" spans="1:14" x14ac:dyDescent="0.35">
      <c r="A450" s="34"/>
      <c r="B450" s="34"/>
      <c r="C450" s="35"/>
      <c r="D450" s="35"/>
      <c r="E450" s="36" t="str">
        <f>IF(D450="","",LOOKUP(D450,Altersgruppen!$D$5:$D$93,Altersgruppen!$A$5:$A$93))</f>
        <v/>
      </c>
      <c r="F450" s="36" t="str">
        <f>IF(D450="","",LOOKUP(D450,Altersgruppen!$D$5:$D$93,Altersgruppen!$B$5:$B$93))</f>
        <v/>
      </c>
      <c r="G450" s="34"/>
      <c r="H450" s="37"/>
      <c r="I450" s="38">
        <f>IF(C450="m",LOOKUP(H450,Gewichtsklassen!$A$3:$A$1980,Gewichtsklassen!$C$3:$C$1980),0)</f>
        <v>0</v>
      </c>
      <c r="J450" s="39"/>
      <c r="K450" s="40"/>
      <c r="L450" s="40">
        <f>IF(H450&gt;0,J450+K450,0)</f>
        <v>0</v>
      </c>
      <c r="M450" s="35"/>
      <c r="N450" s="34"/>
    </row>
    <row r="451" spans="1:14" x14ac:dyDescent="0.35">
      <c r="A451" s="34"/>
      <c r="B451" s="34"/>
      <c r="C451" s="35"/>
      <c r="D451" s="35"/>
      <c r="E451" s="36" t="str">
        <f>IF(D451="","",LOOKUP(D451,Altersgruppen!$D$5:$D$93,Altersgruppen!$A$5:$A$93))</f>
        <v/>
      </c>
      <c r="F451" s="36" t="str">
        <f>IF(D451="","",LOOKUP(D451,Altersgruppen!$D$5:$D$93,Altersgruppen!$B$5:$B$93))</f>
        <v/>
      </c>
      <c r="G451" s="34"/>
      <c r="H451" s="37"/>
      <c r="I451" s="38">
        <f>IF(C451="m",LOOKUP(H451,Gewichtsklassen!$A$3:$A$1980,Gewichtsklassen!$C$3:$C$1980),0)</f>
        <v>0</v>
      </c>
      <c r="J451" s="39"/>
      <c r="K451" s="40"/>
      <c r="L451" s="40">
        <f>IF(H451&gt;0,J451+K451,0)</f>
        <v>0</v>
      </c>
      <c r="M451" s="35"/>
      <c r="N451" s="34"/>
    </row>
    <row r="452" spans="1:14" x14ac:dyDescent="0.35">
      <c r="A452" s="34"/>
      <c r="B452" s="34"/>
      <c r="C452" s="35"/>
      <c r="D452" s="35"/>
      <c r="E452" s="36" t="str">
        <f>IF(D452="","",LOOKUP(D452,Altersgruppen!$D$5:$D$93,Altersgruppen!$A$5:$A$93))</f>
        <v/>
      </c>
      <c r="F452" s="36" t="str">
        <f>IF(D452="","",LOOKUP(D452,Altersgruppen!$D$5:$D$93,Altersgruppen!$B$5:$B$93))</f>
        <v/>
      </c>
      <c r="G452" s="34"/>
      <c r="H452" s="37"/>
      <c r="I452" s="38">
        <f>IF(C452="m",LOOKUP(H452,Gewichtsklassen!$A$3:$A$1980,Gewichtsklassen!$C$3:$C$1980),0)</f>
        <v>0</v>
      </c>
      <c r="J452" s="39"/>
      <c r="K452" s="40"/>
      <c r="L452" s="40">
        <f>IF(H452&gt;0,J452+K452,0)</f>
        <v>0</v>
      </c>
      <c r="M452" s="35"/>
      <c r="N452" s="34"/>
    </row>
    <row r="453" spans="1:14" x14ac:dyDescent="0.35">
      <c r="A453" s="34"/>
      <c r="B453" s="34"/>
      <c r="C453" s="35"/>
      <c r="D453" s="35"/>
      <c r="E453" s="36" t="str">
        <f>IF(D453="","",LOOKUP(D453,Altersgruppen!$D$5:$D$93,Altersgruppen!$A$5:$A$93))</f>
        <v/>
      </c>
      <c r="F453" s="36" t="str">
        <f>IF(D453="","",LOOKUP(D453,Altersgruppen!$D$5:$D$93,Altersgruppen!$B$5:$B$93))</f>
        <v/>
      </c>
      <c r="G453" s="34"/>
      <c r="H453" s="37"/>
      <c r="I453" s="38">
        <f>IF(C453="m",LOOKUP(H453,Gewichtsklassen!$A$3:$A$1980,Gewichtsklassen!$C$3:$C$1980),0)</f>
        <v>0</v>
      </c>
      <c r="J453" s="39"/>
      <c r="K453" s="40"/>
      <c r="L453" s="40">
        <f>IF(H453&gt;0,J453+K453,0)</f>
        <v>0</v>
      </c>
      <c r="M453" s="35"/>
      <c r="N453" s="34"/>
    </row>
    <row r="454" spans="1:14" x14ac:dyDescent="0.35">
      <c r="A454" s="34"/>
      <c r="B454" s="34"/>
      <c r="C454" s="35"/>
      <c r="D454" s="35"/>
      <c r="E454" s="36" t="str">
        <f>IF(D454="","",LOOKUP(D454,Altersgruppen!$D$5:$D$93,Altersgruppen!$A$5:$A$93))</f>
        <v/>
      </c>
      <c r="F454" s="36" t="str">
        <f>IF(D454="","",LOOKUP(D454,Altersgruppen!$D$5:$D$93,Altersgruppen!$B$5:$B$93))</f>
        <v/>
      </c>
      <c r="G454" s="34"/>
      <c r="H454" s="37"/>
      <c r="I454" s="38">
        <f>IF(C454="m",LOOKUP(H454,Gewichtsklassen!$A$3:$A$1980,Gewichtsklassen!$C$3:$C$1980),0)</f>
        <v>0</v>
      </c>
      <c r="J454" s="39"/>
      <c r="K454" s="40"/>
      <c r="L454" s="40">
        <f>IF(H454&gt;0,J454+K454,0)</f>
        <v>0</v>
      </c>
      <c r="M454" s="35"/>
      <c r="N454" s="34"/>
    </row>
    <row r="455" spans="1:14" x14ac:dyDescent="0.35">
      <c r="A455" s="34"/>
      <c r="B455" s="34"/>
      <c r="C455" s="35"/>
      <c r="D455" s="35"/>
      <c r="E455" s="36" t="str">
        <f>IF(D455="","",LOOKUP(D455,Altersgruppen!$D$5:$D$93,Altersgruppen!$A$5:$A$93))</f>
        <v/>
      </c>
      <c r="F455" s="36" t="str">
        <f>IF(D455="","",LOOKUP(D455,Altersgruppen!$D$5:$D$93,Altersgruppen!$B$5:$B$93))</f>
        <v/>
      </c>
      <c r="G455" s="34"/>
      <c r="H455" s="37"/>
      <c r="I455" s="38">
        <f>IF(C455="m",LOOKUP(H455,Gewichtsklassen!$A$3:$A$1980,Gewichtsklassen!$C$3:$C$1980),0)</f>
        <v>0</v>
      </c>
      <c r="J455" s="39"/>
      <c r="K455" s="40"/>
      <c r="L455" s="40">
        <f>IF(H455&gt;0,J455+K455,0)</f>
        <v>0</v>
      </c>
      <c r="M455" s="35"/>
      <c r="N455" s="34"/>
    </row>
    <row r="456" spans="1:14" x14ac:dyDescent="0.35">
      <c r="A456" s="34"/>
      <c r="B456" s="34"/>
      <c r="C456" s="35"/>
      <c r="D456" s="35"/>
      <c r="E456" s="36" t="str">
        <f>IF(D456="","",LOOKUP(D456,Altersgruppen!$D$5:$D$93,Altersgruppen!$A$5:$A$93))</f>
        <v/>
      </c>
      <c r="F456" s="36" t="str">
        <f>IF(D456="","",LOOKUP(D456,Altersgruppen!$D$5:$D$93,Altersgruppen!$B$5:$B$93))</f>
        <v/>
      </c>
      <c r="G456" s="34"/>
      <c r="H456" s="37"/>
      <c r="I456" s="38">
        <f>IF(C456="m",LOOKUP(H456,Gewichtsklassen!$A$3:$A$1980,Gewichtsklassen!$C$3:$C$1980),0)</f>
        <v>0</v>
      </c>
      <c r="J456" s="39"/>
      <c r="K456" s="40"/>
      <c r="L456" s="40">
        <f>IF(H456&gt;0,J456+K456,0)</f>
        <v>0</v>
      </c>
      <c r="M456" s="35"/>
      <c r="N456" s="34"/>
    </row>
    <row r="457" spans="1:14" x14ac:dyDescent="0.35">
      <c r="A457" s="34"/>
      <c r="B457" s="34"/>
      <c r="C457" s="35"/>
      <c r="D457" s="35"/>
      <c r="E457" s="36" t="str">
        <f>IF(D457="","",LOOKUP(D457,Altersgruppen!$D$5:$D$93,Altersgruppen!$A$5:$A$93))</f>
        <v/>
      </c>
      <c r="F457" s="36" t="str">
        <f>IF(D457="","",LOOKUP(D457,Altersgruppen!$D$5:$D$93,Altersgruppen!$B$5:$B$93))</f>
        <v/>
      </c>
      <c r="G457" s="34"/>
      <c r="H457" s="37"/>
      <c r="I457" s="38">
        <f>IF(C457="m",LOOKUP(H457,Gewichtsklassen!$A$3:$A$1980,Gewichtsklassen!$C$3:$C$1980),0)</f>
        <v>0</v>
      </c>
      <c r="J457" s="39"/>
      <c r="K457" s="40"/>
      <c r="L457" s="40">
        <f>IF(H457&gt;0,J457+K457,0)</f>
        <v>0</v>
      </c>
      <c r="M457" s="35"/>
      <c r="N457" s="34"/>
    </row>
    <row r="458" spans="1:14" x14ac:dyDescent="0.35">
      <c r="A458" s="34"/>
      <c r="B458" s="34"/>
      <c r="C458" s="35"/>
      <c r="D458" s="35"/>
      <c r="E458" s="36" t="str">
        <f>IF(D458="","",LOOKUP(D458,Altersgruppen!$D$5:$D$93,Altersgruppen!$A$5:$A$93))</f>
        <v/>
      </c>
      <c r="F458" s="36" t="str">
        <f>IF(D458="","",LOOKUP(D458,Altersgruppen!$D$5:$D$93,Altersgruppen!$B$5:$B$93))</f>
        <v/>
      </c>
      <c r="G458" s="34"/>
      <c r="H458" s="37"/>
      <c r="I458" s="38">
        <f>IF(C458="m",LOOKUP(H458,Gewichtsklassen!$A$3:$A$1980,Gewichtsklassen!$C$3:$C$1980),0)</f>
        <v>0</v>
      </c>
      <c r="J458" s="39"/>
      <c r="K458" s="40"/>
      <c r="L458" s="40">
        <f>IF(H458&gt;0,J458+K458,0)</f>
        <v>0</v>
      </c>
      <c r="M458" s="35"/>
      <c r="N458" s="34"/>
    </row>
    <row r="459" spans="1:14" x14ac:dyDescent="0.35">
      <c r="A459" s="34"/>
      <c r="B459" s="34"/>
      <c r="C459" s="35"/>
      <c r="D459" s="35"/>
      <c r="E459" s="36" t="str">
        <f>IF(D459="","",LOOKUP(D459,Altersgruppen!$D$5:$D$93,Altersgruppen!$A$5:$A$93))</f>
        <v/>
      </c>
      <c r="F459" s="36" t="str">
        <f>IF(D459="","",LOOKUP(D459,Altersgruppen!$D$5:$D$93,Altersgruppen!$B$5:$B$93))</f>
        <v/>
      </c>
      <c r="G459" s="34"/>
      <c r="H459" s="37"/>
      <c r="I459" s="38">
        <f>IF(C459="m",LOOKUP(H459,Gewichtsklassen!$A$3:$A$1980,Gewichtsklassen!$C$3:$C$1980),0)</f>
        <v>0</v>
      </c>
      <c r="J459" s="39"/>
      <c r="K459" s="40"/>
      <c r="L459" s="40">
        <f>IF(H459&gt;0,J459+K459,0)</f>
        <v>0</v>
      </c>
      <c r="M459" s="35"/>
      <c r="N459" s="34"/>
    </row>
    <row r="460" spans="1:14" x14ac:dyDescent="0.35">
      <c r="A460" s="34"/>
      <c r="B460" s="34"/>
      <c r="C460" s="35"/>
      <c r="D460" s="35"/>
      <c r="E460" s="36" t="str">
        <f>IF(D460="","",LOOKUP(D460,Altersgruppen!$D$5:$D$93,Altersgruppen!$A$5:$A$93))</f>
        <v/>
      </c>
      <c r="F460" s="36" t="str">
        <f>IF(D460="","",LOOKUP(D460,Altersgruppen!$D$5:$D$93,Altersgruppen!$B$5:$B$93))</f>
        <v/>
      </c>
      <c r="G460" s="34"/>
      <c r="H460" s="37"/>
      <c r="I460" s="38">
        <f>IF(C460="m",LOOKUP(H460,Gewichtsklassen!$A$3:$A$1980,Gewichtsklassen!$C$3:$C$1980),0)</f>
        <v>0</v>
      </c>
      <c r="J460" s="39"/>
      <c r="K460" s="40"/>
      <c r="L460" s="40">
        <f>IF(H460&gt;0,J460+K460,0)</f>
        <v>0</v>
      </c>
      <c r="M460" s="35"/>
      <c r="N460" s="34"/>
    </row>
    <row r="461" spans="1:14" x14ac:dyDescent="0.35">
      <c r="A461" s="34"/>
      <c r="B461" s="34"/>
      <c r="C461" s="35"/>
      <c r="D461" s="35"/>
      <c r="E461" s="36" t="str">
        <f>IF(D461="","",LOOKUP(D461,Altersgruppen!$D$5:$D$93,Altersgruppen!$A$5:$A$93))</f>
        <v/>
      </c>
      <c r="F461" s="36" t="str">
        <f>IF(D461="","",LOOKUP(D461,Altersgruppen!$D$5:$D$93,Altersgruppen!$B$5:$B$93))</f>
        <v/>
      </c>
      <c r="G461" s="34"/>
      <c r="H461" s="37"/>
      <c r="I461" s="38">
        <f>IF(C461="m",LOOKUP(H461,Gewichtsklassen!$A$3:$A$1980,Gewichtsklassen!$C$3:$C$1980),0)</f>
        <v>0</v>
      </c>
      <c r="J461" s="39"/>
      <c r="K461" s="40"/>
      <c r="L461" s="40">
        <f>IF(H461&gt;0,J461+K461,0)</f>
        <v>0</v>
      </c>
      <c r="M461" s="35"/>
      <c r="N461" s="34"/>
    </row>
    <row r="462" spans="1:14" x14ac:dyDescent="0.35">
      <c r="A462" s="34"/>
      <c r="B462" s="34"/>
      <c r="C462" s="35"/>
      <c r="D462" s="35"/>
      <c r="E462" s="36" t="str">
        <f>IF(D462="","",LOOKUP(D462,Altersgruppen!$D$5:$D$93,Altersgruppen!$A$5:$A$93))</f>
        <v/>
      </c>
      <c r="F462" s="36" t="str">
        <f>IF(D462="","",LOOKUP(D462,Altersgruppen!$D$5:$D$93,Altersgruppen!$B$5:$B$93))</f>
        <v/>
      </c>
      <c r="G462" s="34"/>
      <c r="H462" s="37"/>
      <c r="I462" s="38">
        <f>IF(C462="m",LOOKUP(H462,Gewichtsklassen!$A$3:$A$1980,Gewichtsklassen!$C$3:$C$1980),0)</f>
        <v>0</v>
      </c>
      <c r="J462" s="39"/>
      <c r="K462" s="40"/>
      <c r="L462" s="40">
        <f>IF(H462&gt;0,J462+K462,0)</f>
        <v>0</v>
      </c>
      <c r="M462" s="35"/>
      <c r="N462" s="34"/>
    </row>
    <row r="463" spans="1:14" x14ac:dyDescent="0.35">
      <c r="A463" s="34"/>
      <c r="B463" s="34"/>
      <c r="C463" s="35"/>
      <c r="D463" s="35"/>
      <c r="E463" s="36" t="str">
        <f>IF(D463="","",LOOKUP(D463,Altersgruppen!$D$5:$D$93,Altersgruppen!$A$5:$A$93))</f>
        <v/>
      </c>
      <c r="F463" s="36" t="str">
        <f>IF(D463="","",LOOKUP(D463,Altersgruppen!$D$5:$D$93,Altersgruppen!$B$5:$B$93))</f>
        <v/>
      </c>
      <c r="G463" s="34"/>
      <c r="H463" s="37"/>
      <c r="I463" s="38">
        <f>IF(C463="m",LOOKUP(H463,Gewichtsklassen!$A$3:$A$1980,Gewichtsklassen!$C$3:$C$1980),0)</f>
        <v>0</v>
      </c>
      <c r="J463" s="39"/>
      <c r="K463" s="40"/>
      <c r="L463" s="40">
        <f>IF(H463&gt;0,J463+K463,0)</f>
        <v>0</v>
      </c>
      <c r="M463" s="35"/>
      <c r="N463" s="34"/>
    </row>
    <row r="464" spans="1:14" x14ac:dyDescent="0.35">
      <c r="A464" s="34"/>
      <c r="B464" s="34"/>
      <c r="C464" s="35"/>
      <c r="D464" s="35"/>
      <c r="E464" s="36" t="str">
        <f>IF(D464="","",LOOKUP(D464,Altersgruppen!$D$5:$D$93,Altersgruppen!$A$5:$A$93))</f>
        <v/>
      </c>
      <c r="F464" s="36" t="str">
        <f>IF(D464="","",LOOKUP(D464,Altersgruppen!$D$5:$D$93,Altersgruppen!$B$5:$B$93))</f>
        <v/>
      </c>
      <c r="G464" s="34"/>
      <c r="H464" s="37"/>
      <c r="I464" s="38">
        <f>IF(C464="m",LOOKUP(H464,Gewichtsklassen!$A$3:$A$1980,Gewichtsklassen!$C$3:$C$1980),0)</f>
        <v>0</v>
      </c>
      <c r="J464" s="39"/>
      <c r="K464" s="40"/>
      <c r="L464" s="40">
        <f>IF(H464&gt;0,J464+K464,0)</f>
        <v>0</v>
      </c>
      <c r="M464" s="35"/>
      <c r="N464" s="34"/>
    </row>
    <row r="465" spans="1:14" x14ac:dyDescent="0.35">
      <c r="A465" s="34"/>
      <c r="B465" s="34"/>
      <c r="C465" s="35"/>
      <c r="D465" s="35"/>
      <c r="E465" s="36" t="str">
        <f>IF(D465="","",LOOKUP(D465,Altersgruppen!$D$5:$D$93,Altersgruppen!$A$5:$A$93))</f>
        <v/>
      </c>
      <c r="F465" s="36" t="str">
        <f>IF(D465="","",LOOKUP(D465,Altersgruppen!$D$5:$D$93,Altersgruppen!$B$5:$B$93))</f>
        <v/>
      </c>
      <c r="G465" s="34"/>
      <c r="H465" s="37"/>
      <c r="I465" s="38">
        <f>IF(C465="m",LOOKUP(H465,Gewichtsklassen!$A$3:$A$1980,Gewichtsklassen!$C$3:$C$1980),0)</f>
        <v>0</v>
      </c>
      <c r="J465" s="39"/>
      <c r="K465" s="40"/>
      <c r="L465" s="40">
        <f>IF(H465&gt;0,J465+K465,0)</f>
        <v>0</v>
      </c>
      <c r="M465" s="35"/>
      <c r="N465" s="34"/>
    </row>
    <row r="466" spans="1:14" x14ac:dyDescent="0.35">
      <c r="A466" s="34"/>
      <c r="B466" s="34"/>
      <c r="C466" s="35"/>
      <c r="D466" s="35"/>
      <c r="E466" s="36" t="str">
        <f>IF(D466="","",LOOKUP(D466,Altersgruppen!$D$5:$D$93,Altersgruppen!$A$5:$A$93))</f>
        <v/>
      </c>
      <c r="F466" s="36" t="str">
        <f>IF(D466="","",LOOKUP(D466,Altersgruppen!$D$5:$D$93,Altersgruppen!$B$5:$B$93))</f>
        <v/>
      </c>
      <c r="G466" s="34"/>
      <c r="H466" s="37"/>
      <c r="I466" s="38">
        <f>IF(C466="m",LOOKUP(H466,Gewichtsklassen!$A$3:$A$1980,Gewichtsklassen!$C$3:$C$1980),0)</f>
        <v>0</v>
      </c>
      <c r="J466" s="39"/>
      <c r="K466" s="40"/>
      <c r="L466" s="40">
        <f>IF(H466&gt;0,J466+K466,0)</f>
        <v>0</v>
      </c>
      <c r="M466" s="35"/>
      <c r="N466" s="34"/>
    </row>
    <row r="467" spans="1:14" x14ac:dyDescent="0.35">
      <c r="A467" s="34"/>
      <c r="B467" s="34"/>
      <c r="C467" s="35"/>
      <c r="D467" s="35"/>
      <c r="E467" s="36" t="str">
        <f>IF(D467="","",LOOKUP(D467,Altersgruppen!$D$5:$D$93,Altersgruppen!$A$5:$A$93))</f>
        <v/>
      </c>
      <c r="F467" s="36" t="str">
        <f>IF(D467="","",LOOKUP(D467,Altersgruppen!$D$5:$D$93,Altersgruppen!$B$5:$B$93))</f>
        <v/>
      </c>
      <c r="G467" s="34"/>
      <c r="H467" s="37"/>
      <c r="I467" s="38">
        <f>IF(C467="m",LOOKUP(H467,Gewichtsklassen!$A$3:$A$1980,Gewichtsklassen!$C$3:$C$1980),0)</f>
        <v>0</v>
      </c>
      <c r="J467" s="39"/>
      <c r="K467" s="40"/>
      <c r="L467" s="40">
        <f>IF(H467&gt;0,J467+K467,0)</f>
        <v>0</v>
      </c>
      <c r="M467" s="35"/>
      <c r="N467" s="34"/>
    </row>
    <row r="468" spans="1:14" x14ac:dyDescent="0.35">
      <c r="A468" s="34"/>
      <c r="B468" s="34"/>
      <c r="C468" s="35"/>
      <c r="D468" s="35"/>
      <c r="E468" s="36" t="str">
        <f>IF(D468="","",LOOKUP(D468,Altersgruppen!$D$5:$D$93,Altersgruppen!$A$5:$A$93))</f>
        <v/>
      </c>
      <c r="F468" s="36" t="str">
        <f>IF(D468="","",LOOKUP(D468,Altersgruppen!$D$5:$D$93,Altersgruppen!$B$5:$B$93))</f>
        <v/>
      </c>
      <c r="G468" s="34"/>
      <c r="H468" s="37"/>
      <c r="I468" s="38">
        <f>IF(C468="m",LOOKUP(H468,Gewichtsklassen!$A$3:$A$1980,Gewichtsklassen!$C$3:$C$1980),0)</f>
        <v>0</v>
      </c>
      <c r="J468" s="39"/>
      <c r="K468" s="40"/>
      <c r="L468" s="40">
        <f>IF(H468&gt;0,J468+K468,0)</f>
        <v>0</v>
      </c>
      <c r="M468" s="35"/>
      <c r="N468" s="34"/>
    </row>
    <row r="469" spans="1:14" x14ac:dyDescent="0.35">
      <c r="A469" s="34"/>
      <c r="B469" s="34"/>
      <c r="C469" s="35"/>
      <c r="D469" s="35"/>
      <c r="E469" s="36" t="str">
        <f>IF(D469="","",LOOKUP(D469,Altersgruppen!$D$5:$D$93,Altersgruppen!$A$5:$A$93))</f>
        <v/>
      </c>
      <c r="F469" s="36" t="str">
        <f>IF(D469="","",LOOKUP(D469,Altersgruppen!$D$5:$D$93,Altersgruppen!$B$5:$B$93))</f>
        <v/>
      </c>
      <c r="G469" s="34"/>
      <c r="H469" s="37"/>
      <c r="I469" s="38">
        <f>IF(C469="m",LOOKUP(H469,Gewichtsklassen!$A$3:$A$1980,Gewichtsklassen!$C$3:$C$1980),0)</f>
        <v>0</v>
      </c>
      <c r="J469" s="39"/>
      <c r="K469" s="40"/>
      <c r="L469" s="40">
        <f>IF(H469&gt;0,J469+K469,0)</f>
        <v>0</v>
      </c>
      <c r="M469" s="35"/>
      <c r="N469" s="34"/>
    </row>
    <row r="470" spans="1:14" x14ac:dyDescent="0.35">
      <c r="A470" s="34"/>
      <c r="B470" s="34"/>
      <c r="C470" s="35"/>
      <c r="D470" s="35"/>
      <c r="E470" s="36" t="str">
        <f>IF(D470="","",LOOKUP(D470,Altersgruppen!$D$5:$D$93,Altersgruppen!$A$5:$A$93))</f>
        <v/>
      </c>
      <c r="F470" s="36" t="str">
        <f>IF(D470="","",LOOKUP(D470,Altersgruppen!$D$5:$D$93,Altersgruppen!$B$5:$B$93))</f>
        <v/>
      </c>
      <c r="G470" s="34"/>
      <c r="H470" s="37"/>
      <c r="I470" s="38">
        <f>IF(C470="m",LOOKUP(H470,Gewichtsklassen!$A$3:$A$1980,Gewichtsklassen!$C$3:$C$1980),0)</f>
        <v>0</v>
      </c>
      <c r="J470" s="39"/>
      <c r="K470" s="40"/>
      <c r="L470" s="40">
        <f>IF(H470&gt;0,J470+K470,0)</f>
        <v>0</v>
      </c>
      <c r="M470" s="35"/>
      <c r="N470" s="34"/>
    </row>
    <row r="471" spans="1:14" x14ac:dyDescent="0.35">
      <c r="A471" s="34"/>
      <c r="B471" s="34"/>
      <c r="C471" s="35"/>
      <c r="D471" s="35"/>
      <c r="E471" s="36" t="str">
        <f>IF(D471="","",LOOKUP(D471,Altersgruppen!$D$5:$D$93,Altersgruppen!$A$5:$A$93))</f>
        <v/>
      </c>
      <c r="F471" s="36" t="str">
        <f>IF(D471="","",LOOKUP(D471,Altersgruppen!$D$5:$D$93,Altersgruppen!$B$5:$B$93))</f>
        <v/>
      </c>
      <c r="G471" s="34"/>
      <c r="H471" s="37"/>
      <c r="I471" s="38">
        <f>IF(C471="m",LOOKUP(H471,Gewichtsklassen!$A$3:$A$1980,Gewichtsklassen!$C$3:$C$1980),0)</f>
        <v>0</v>
      </c>
      <c r="J471" s="39"/>
      <c r="K471" s="40"/>
      <c r="L471" s="40">
        <f>IF(H471&gt;0,J471+K471,0)</f>
        <v>0</v>
      </c>
      <c r="M471" s="35"/>
      <c r="N471" s="34"/>
    </row>
    <row r="472" spans="1:14" x14ac:dyDescent="0.35">
      <c r="A472" s="34"/>
      <c r="B472" s="34"/>
      <c r="C472" s="35"/>
      <c r="D472" s="35"/>
      <c r="E472" s="36" t="str">
        <f>IF(D472="","",LOOKUP(D472,Altersgruppen!$D$5:$D$93,Altersgruppen!$A$5:$A$93))</f>
        <v/>
      </c>
      <c r="F472" s="36" t="str">
        <f>IF(D472="","",LOOKUP(D472,Altersgruppen!$D$5:$D$93,Altersgruppen!$B$5:$B$93))</f>
        <v/>
      </c>
      <c r="G472" s="34"/>
      <c r="H472" s="37"/>
      <c r="I472" s="38">
        <f>IF(C472="m",LOOKUP(H472,Gewichtsklassen!$A$3:$A$1980,Gewichtsklassen!$C$3:$C$1980),0)</f>
        <v>0</v>
      </c>
      <c r="J472" s="39"/>
      <c r="K472" s="40"/>
      <c r="L472" s="40">
        <f>IF(H472&gt;0,J472+K472,0)</f>
        <v>0</v>
      </c>
      <c r="M472" s="35"/>
      <c r="N472" s="34"/>
    </row>
    <row r="473" spans="1:14" x14ac:dyDescent="0.35">
      <c r="A473" s="34"/>
      <c r="B473" s="34"/>
      <c r="C473" s="35"/>
      <c r="D473" s="35"/>
      <c r="E473" s="36" t="str">
        <f>IF(D473="","",LOOKUP(D473,Altersgruppen!$D$5:$D$93,Altersgruppen!$A$5:$A$93))</f>
        <v/>
      </c>
      <c r="F473" s="36" t="str">
        <f>IF(D473="","",LOOKUP(D473,Altersgruppen!$D$5:$D$93,Altersgruppen!$B$5:$B$93))</f>
        <v/>
      </c>
      <c r="G473" s="34"/>
      <c r="H473" s="37"/>
      <c r="I473" s="38">
        <f>IF(C473="m",LOOKUP(H473,Gewichtsklassen!$A$3:$A$1980,Gewichtsklassen!$C$3:$C$1980),0)</f>
        <v>0</v>
      </c>
      <c r="J473" s="39"/>
      <c r="K473" s="40"/>
      <c r="L473" s="40">
        <f>IF(H473&gt;0,J473+K473,0)</f>
        <v>0</v>
      </c>
      <c r="M473" s="35"/>
      <c r="N473" s="34"/>
    </row>
    <row r="474" spans="1:14" x14ac:dyDescent="0.35">
      <c r="A474" s="34"/>
      <c r="B474" s="34"/>
      <c r="C474" s="35"/>
      <c r="D474" s="35"/>
      <c r="E474" s="36" t="str">
        <f>IF(D474="","",LOOKUP(D474,Altersgruppen!$D$5:$D$93,Altersgruppen!$A$5:$A$93))</f>
        <v/>
      </c>
      <c r="F474" s="36" t="str">
        <f>IF(D474="","",LOOKUP(D474,Altersgruppen!$D$5:$D$93,Altersgruppen!$B$5:$B$93))</f>
        <v/>
      </c>
      <c r="G474" s="34"/>
      <c r="H474" s="37"/>
      <c r="I474" s="38">
        <f>IF(C474="m",LOOKUP(H474,Gewichtsklassen!$A$3:$A$1980,Gewichtsklassen!$C$3:$C$1980),0)</f>
        <v>0</v>
      </c>
      <c r="J474" s="39"/>
      <c r="K474" s="40"/>
      <c r="L474" s="40">
        <f>IF(H474&gt;0,J474+K474,0)</f>
        <v>0</v>
      </c>
      <c r="M474" s="35"/>
      <c r="N474" s="34"/>
    </row>
    <row r="475" spans="1:14" x14ac:dyDescent="0.35">
      <c r="A475" s="34"/>
      <c r="B475" s="34"/>
      <c r="C475" s="35"/>
      <c r="D475" s="35"/>
      <c r="E475" s="36" t="str">
        <f>IF(D475="","",LOOKUP(D475,Altersgruppen!$D$5:$D$93,Altersgruppen!$A$5:$A$93))</f>
        <v/>
      </c>
      <c r="F475" s="36" t="str">
        <f>IF(D475="","",LOOKUP(D475,Altersgruppen!$D$5:$D$93,Altersgruppen!$B$5:$B$93))</f>
        <v/>
      </c>
      <c r="G475" s="34"/>
      <c r="H475" s="37"/>
      <c r="I475" s="38">
        <f>IF(C475="m",LOOKUP(H475,Gewichtsklassen!$A$3:$A$1980,Gewichtsklassen!$C$3:$C$1980),0)</f>
        <v>0</v>
      </c>
      <c r="J475" s="39"/>
      <c r="K475" s="40"/>
      <c r="L475" s="40">
        <f>IF(H475&gt;0,J475+K475,0)</f>
        <v>0</v>
      </c>
      <c r="M475" s="35"/>
      <c r="N475" s="34"/>
    </row>
    <row r="476" spans="1:14" x14ac:dyDescent="0.35">
      <c r="A476" s="34"/>
      <c r="B476" s="34"/>
      <c r="C476" s="35"/>
      <c r="D476" s="35"/>
      <c r="E476" s="36" t="str">
        <f>IF(D476="","",LOOKUP(D476,Altersgruppen!$D$5:$D$93,Altersgruppen!$A$5:$A$93))</f>
        <v/>
      </c>
      <c r="F476" s="36" t="str">
        <f>IF(D476="","",LOOKUP(D476,Altersgruppen!$D$5:$D$93,Altersgruppen!$B$5:$B$93))</f>
        <v/>
      </c>
      <c r="G476" s="34"/>
      <c r="H476" s="37"/>
      <c r="I476" s="38">
        <f>IF(C476="m",LOOKUP(H476,Gewichtsklassen!$A$3:$A$1980,Gewichtsklassen!$C$3:$C$1980),0)</f>
        <v>0</v>
      </c>
      <c r="J476" s="39"/>
      <c r="K476" s="40"/>
      <c r="L476" s="40">
        <f>IF(H476&gt;0,J476+K476,0)</f>
        <v>0</v>
      </c>
      <c r="M476" s="35"/>
      <c r="N476" s="34"/>
    </row>
    <row r="477" spans="1:14" x14ac:dyDescent="0.35">
      <c r="A477" s="34"/>
      <c r="B477" s="34"/>
      <c r="C477" s="35"/>
      <c r="D477" s="35"/>
      <c r="E477" s="36" t="str">
        <f>IF(D477="","",LOOKUP(D477,Altersgruppen!$D$5:$D$93,Altersgruppen!$A$5:$A$93))</f>
        <v/>
      </c>
      <c r="F477" s="36" t="str">
        <f>IF(D477="","",LOOKUP(D477,Altersgruppen!$D$5:$D$93,Altersgruppen!$B$5:$B$93))</f>
        <v/>
      </c>
      <c r="G477" s="34"/>
      <c r="H477" s="37"/>
      <c r="I477" s="38">
        <f>IF(C477="m",LOOKUP(H477,Gewichtsklassen!$A$3:$A$1980,Gewichtsklassen!$C$3:$C$1980),0)</f>
        <v>0</v>
      </c>
      <c r="J477" s="39"/>
      <c r="K477" s="40"/>
      <c r="L477" s="40">
        <f>IF(H477&gt;0,J477+K477,0)</f>
        <v>0</v>
      </c>
      <c r="M477" s="35"/>
      <c r="N477" s="34"/>
    </row>
    <row r="478" spans="1:14" x14ac:dyDescent="0.35">
      <c r="A478" s="34"/>
      <c r="B478" s="34"/>
      <c r="C478" s="35"/>
      <c r="D478" s="35"/>
      <c r="E478" s="36" t="str">
        <f>IF(D478="","",LOOKUP(D478,Altersgruppen!$D$5:$D$93,Altersgruppen!$A$5:$A$93))</f>
        <v/>
      </c>
      <c r="F478" s="36" t="str">
        <f>IF(D478="","",LOOKUP(D478,Altersgruppen!$D$5:$D$93,Altersgruppen!$B$5:$B$93))</f>
        <v/>
      </c>
      <c r="G478" s="34"/>
      <c r="H478" s="37"/>
      <c r="I478" s="38">
        <f>IF(C478="m",LOOKUP(H478,Gewichtsklassen!$A$3:$A$1980,Gewichtsklassen!$C$3:$C$1980),0)</f>
        <v>0</v>
      </c>
      <c r="J478" s="39"/>
      <c r="K478" s="40"/>
      <c r="L478" s="40">
        <f>IF(H478&gt;0,J478+K478,0)</f>
        <v>0</v>
      </c>
      <c r="M478" s="35"/>
      <c r="N478" s="34"/>
    </row>
    <row r="479" spans="1:14" x14ac:dyDescent="0.35">
      <c r="A479" s="34"/>
      <c r="B479" s="34"/>
      <c r="C479" s="35"/>
      <c r="D479" s="35"/>
      <c r="E479" s="36" t="str">
        <f>IF(D479="","",LOOKUP(D479,Altersgruppen!$D$5:$D$93,Altersgruppen!$A$5:$A$93))</f>
        <v/>
      </c>
      <c r="F479" s="36" t="str">
        <f>IF(D479="","",LOOKUP(D479,Altersgruppen!$D$5:$D$93,Altersgruppen!$B$5:$B$93))</f>
        <v/>
      </c>
      <c r="G479" s="34"/>
      <c r="H479" s="37"/>
      <c r="I479" s="38">
        <f>IF(C479="m",LOOKUP(H479,Gewichtsklassen!$A$3:$A$1980,Gewichtsklassen!$C$3:$C$1980),0)</f>
        <v>0</v>
      </c>
      <c r="J479" s="39"/>
      <c r="K479" s="40"/>
      <c r="L479" s="40">
        <f>IF(H479&gt;0,J479+K479,0)</f>
        <v>0</v>
      </c>
      <c r="M479" s="35"/>
      <c r="N479" s="34"/>
    </row>
    <row r="480" spans="1:14" x14ac:dyDescent="0.35">
      <c r="A480" s="34"/>
      <c r="B480" s="34"/>
      <c r="C480" s="35"/>
      <c r="D480" s="35"/>
      <c r="E480" s="36" t="str">
        <f>IF(D480="","",LOOKUP(D480,Altersgruppen!$D$5:$D$93,Altersgruppen!$A$5:$A$93))</f>
        <v/>
      </c>
      <c r="F480" s="36" t="str">
        <f>IF(D480="","",LOOKUP(D480,Altersgruppen!$D$5:$D$93,Altersgruppen!$B$5:$B$93))</f>
        <v/>
      </c>
      <c r="G480" s="34"/>
      <c r="H480" s="37"/>
      <c r="I480" s="38">
        <f>IF(C480="m",LOOKUP(H480,Gewichtsklassen!$A$3:$A$1980,Gewichtsklassen!$C$3:$C$1980),0)</f>
        <v>0</v>
      </c>
      <c r="J480" s="39"/>
      <c r="K480" s="40"/>
      <c r="L480" s="40">
        <f>IF(H480&gt;0,J480+K480,0)</f>
        <v>0</v>
      </c>
      <c r="M480" s="35"/>
      <c r="N480" s="34"/>
    </row>
    <row r="481" spans="1:14" x14ac:dyDescent="0.35">
      <c r="A481" s="34"/>
      <c r="B481" s="34"/>
      <c r="C481" s="35"/>
      <c r="D481" s="35"/>
      <c r="E481" s="36" t="str">
        <f>IF(D481="","",LOOKUP(D481,Altersgruppen!$D$5:$D$93,Altersgruppen!$A$5:$A$93))</f>
        <v/>
      </c>
      <c r="F481" s="36" t="str">
        <f>IF(D481="","",LOOKUP(D481,Altersgruppen!$D$5:$D$93,Altersgruppen!$B$5:$B$93))</f>
        <v/>
      </c>
      <c r="G481" s="34"/>
      <c r="H481" s="37"/>
      <c r="I481" s="38">
        <f>IF(C481="m",LOOKUP(H481,Gewichtsklassen!$A$3:$A$1980,Gewichtsklassen!$C$3:$C$1980),0)</f>
        <v>0</v>
      </c>
      <c r="J481" s="39"/>
      <c r="K481" s="40"/>
      <c r="L481" s="40">
        <f>IF(H481&gt;0,J481+K481,0)</f>
        <v>0</v>
      </c>
      <c r="M481" s="35"/>
      <c r="N481" s="34"/>
    </row>
    <row r="482" spans="1:14" x14ac:dyDescent="0.35">
      <c r="A482" s="34"/>
      <c r="B482" s="34"/>
      <c r="C482" s="35"/>
      <c r="D482" s="35"/>
      <c r="E482" s="36" t="str">
        <f>IF(D482="","",LOOKUP(D482,Altersgruppen!$D$5:$D$93,Altersgruppen!$A$5:$A$93))</f>
        <v/>
      </c>
      <c r="F482" s="36" t="str">
        <f>IF(D482="","",LOOKUP(D482,Altersgruppen!$D$5:$D$93,Altersgruppen!$B$5:$B$93))</f>
        <v/>
      </c>
      <c r="G482" s="34"/>
      <c r="H482" s="37"/>
      <c r="I482" s="38">
        <f>IF(C482="m",LOOKUP(H482,Gewichtsklassen!$A$3:$A$1980,Gewichtsklassen!$C$3:$C$1980),0)</f>
        <v>0</v>
      </c>
      <c r="J482" s="39"/>
      <c r="K482" s="40"/>
      <c r="L482" s="40">
        <f>IF(H482&gt;0,J482+K482,0)</f>
        <v>0</v>
      </c>
      <c r="M482" s="35"/>
      <c r="N482" s="34"/>
    </row>
    <row r="483" spans="1:14" x14ac:dyDescent="0.35">
      <c r="A483" s="34"/>
      <c r="B483" s="34"/>
      <c r="C483" s="35"/>
      <c r="D483" s="35"/>
      <c r="E483" s="36" t="str">
        <f>IF(D483="","",LOOKUP(D483,Altersgruppen!$D$5:$D$93,Altersgruppen!$A$5:$A$93))</f>
        <v/>
      </c>
      <c r="F483" s="36" t="str">
        <f>IF(D483="","",LOOKUP(D483,Altersgruppen!$D$5:$D$93,Altersgruppen!$B$5:$B$93))</f>
        <v/>
      </c>
      <c r="G483" s="34"/>
      <c r="H483" s="37"/>
      <c r="I483" s="38">
        <f>IF(C483="m",LOOKUP(H483,Gewichtsklassen!$A$3:$A$1980,Gewichtsklassen!$C$3:$C$1980),0)</f>
        <v>0</v>
      </c>
      <c r="J483" s="39"/>
      <c r="K483" s="40"/>
      <c r="L483" s="40">
        <f>IF(H483&gt;0,J483+K483,0)</f>
        <v>0</v>
      </c>
      <c r="M483" s="35"/>
      <c r="N483" s="34"/>
    </row>
    <row r="484" spans="1:14" x14ac:dyDescent="0.35">
      <c r="A484" s="34"/>
      <c r="B484" s="34"/>
      <c r="C484" s="35"/>
      <c r="D484" s="35"/>
      <c r="E484" s="36" t="str">
        <f>IF(D484="","",LOOKUP(D484,Altersgruppen!$D$5:$D$93,Altersgruppen!$A$5:$A$93))</f>
        <v/>
      </c>
      <c r="F484" s="36" t="str">
        <f>IF(D484="","",LOOKUP(D484,Altersgruppen!$D$5:$D$93,Altersgruppen!$B$5:$B$93))</f>
        <v/>
      </c>
      <c r="G484" s="34"/>
      <c r="H484" s="37"/>
      <c r="I484" s="38">
        <f>IF(C484="m",LOOKUP(H484,Gewichtsklassen!$A$3:$A$1980,Gewichtsklassen!$C$3:$C$1980),0)</f>
        <v>0</v>
      </c>
      <c r="J484" s="39"/>
      <c r="K484" s="40"/>
      <c r="L484" s="40">
        <f>IF(H484&gt;0,J484+K484,0)</f>
        <v>0</v>
      </c>
      <c r="M484" s="35"/>
      <c r="N484" s="34"/>
    </row>
    <row r="485" spans="1:14" x14ac:dyDescent="0.35">
      <c r="A485" s="34"/>
      <c r="B485" s="34"/>
      <c r="C485" s="35"/>
      <c r="D485" s="35"/>
      <c r="E485" s="36" t="str">
        <f>IF(D485="","",LOOKUP(D485,Altersgruppen!$D$5:$D$93,Altersgruppen!$A$5:$A$93))</f>
        <v/>
      </c>
      <c r="F485" s="36" t="str">
        <f>IF(D485="","",LOOKUP(D485,Altersgruppen!$D$5:$D$93,Altersgruppen!$B$5:$B$93))</f>
        <v/>
      </c>
      <c r="G485" s="34"/>
      <c r="H485" s="37"/>
      <c r="I485" s="38">
        <f>IF(C485="m",LOOKUP(H485,Gewichtsklassen!$A$3:$A$1980,Gewichtsklassen!$C$3:$C$1980),0)</f>
        <v>0</v>
      </c>
      <c r="J485" s="39"/>
      <c r="K485" s="40"/>
      <c r="L485" s="40">
        <f>IF(H485&gt;0,J485+K485,0)</f>
        <v>0</v>
      </c>
      <c r="M485" s="35"/>
      <c r="N485" s="34"/>
    </row>
    <row r="486" spans="1:14" x14ac:dyDescent="0.35">
      <c r="A486" s="34"/>
      <c r="B486" s="34"/>
      <c r="C486" s="35"/>
      <c r="D486" s="35"/>
      <c r="E486" s="36" t="str">
        <f>IF(D486="","",LOOKUP(D486,Altersgruppen!$D$5:$D$93,Altersgruppen!$A$5:$A$93))</f>
        <v/>
      </c>
      <c r="F486" s="36" t="str">
        <f>IF(D486="","",LOOKUP(D486,Altersgruppen!$D$5:$D$93,Altersgruppen!$B$5:$B$93))</f>
        <v/>
      </c>
      <c r="G486" s="34"/>
      <c r="H486" s="37"/>
      <c r="I486" s="38">
        <f>IF(C486="m",LOOKUP(H486,Gewichtsklassen!$A$3:$A$1980,Gewichtsklassen!$C$3:$C$1980),0)</f>
        <v>0</v>
      </c>
      <c r="J486" s="39"/>
      <c r="K486" s="40"/>
      <c r="L486" s="40">
        <f>IF(H486&gt;0,J486+K486,0)</f>
        <v>0</v>
      </c>
      <c r="M486" s="35"/>
      <c r="N486" s="34"/>
    </row>
    <row r="487" spans="1:14" x14ac:dyDescent="0.35">
      <c r="A487" s="34"/>
      <c r="B487" s="34"/>
      <c r="C487" s="35"/>
      <c r="D487" s="35"/>
      <c r="E487" s="36" t="str">
        <f>IF(D487="","",LOOKUP(D487,Altersgruppen!$D$5:$D$93,Altersgruppen!$A$5:$A$93))</f>
        <v/>
      </c>
      <c r="F487" s="36" t="str">
        <f>IF(D487="","",LOOKUP(D487,Altersgruppen!$D$5:$D$93,Altersgruppen!$B$5:$B$93))</f>
        <v/>
      </c>
      <c r="G487" s="34"/>
      <c r="H487" s="37"/>
      <c r="I487" s="38">
        <f>IF(C487="m",LOOKUP(H487,Gewichtsklassen!$A$3:$A$1980,Gewichtsklassen!$C$3:$C$1980),0)</f>
        <v>0</v>
      </c>
      <c r="J487" s="39"/>
      <c r="K487" s="40"/>
      <c r="L487" s="40">
        <f>IF(H487&gt;0,J487+K487,0)</f>
        <v>0</v>
      </c>
      <c r="M487" s="35"/>
      <c r="N487" s="34"/>
    </row>
    <row r="488" spans="1:14" x14ac:dyDescent="0.35">
      <c r="A488" s="34"/>
      <c r="B488" s="34"/>
      <c r="C488" s="35"/>
      <c r="D488" s="35"/>
      <c r="E488" s="36" t="str">
        <f>IF(D488="","",LOOKUP(D488,Altersgruppen!$D$5:$D$93,Altersgruppen!$A$5:$A$93))</f>
        <v/>
      </c>
      <c r="F488" s="36" t="str">
        <f>IF(D488="","",LOOKUP(D488,Altersgruppen!$D$5:$D$93,Altersgruppen!$B$5:$B$93))</f>
        <v/>
      </c>
      <c r="G488" s="34"/>
      <c r="H488" s="37"/>
      <c r="I488" s="38">
        <f>IF(C488="m",LOOKUP(H488,Gewichtsklassen!$A$3:$A$1980,Gewichtsklassen!$C$3:$C$1980),0)</f>
        <v>0</v>
      </c>
      <c r="J488" s="39"/>
      <c r="K488" s="40"/>
      <c r="L488" s="40">
        <f>IF(H488&gt;0,J488+K488,0)</f>
        <v>0</v>
      </c>
      <c r="M488" s="35"/>
      <c r="N488" s="34"/>
    </row>
    <row r="489" spans="1:14" x14ac:dyDescent="0.35">
      <c r="A489" s="34"/>
      <c r="B489" s="34"/>
      <c r="C489" s="35"/>
      <c r="D489" s="35"/>
      <c r="E489" s="36" t="str">
        <f>IF(D489="","",LOOKUP(D489,Altersgruppen!$D$5:$D$93,Altersgruppen!$A$5:$A$93))</f>
        <v/>
      </c>
      <c r="F489" s="36" t="str">
        <f>IF(D489="","",LOOKUP(D489,Altersgruppen!$D$5:$D$93,Altersgruppen!$B$5:$B$93))</f>
        <v/>
      </c>
      <c r="G489" s="34"/>
      <c r="H489" s="37"/>
      <c r="I489" s="38">
        <f>IF(C489="m",LOOKUP(H489,Gewichtsklassen!$A$3:$A$1980,Gewichtsklassen!$C$3:$C$1980),0)</f>
        <v>0</v>
      </c>
      <c r="J489" s="39"/>
      <c r="K489" s="40"/>
      <c r="L489" s="40">
        <f>IF(H489&gt;0,J489+K489,0)</f>
        <v>0</v>
      </c>
      <c r="M489" s="35"/>
      <c r="N489" s="34"/>
    </row>
    <row r="490" spans="1:14" x14ac:dyDescent="0.35">
      <c r="A490" s="34"/>
      <c r="B490" s="34"/>
      <c r="C490" s="35"/>
      <c r="D490" s="35"/>
      <c r="E490" s="36" t="str">
        <f>IF(D490="","",LOOKUP(D490,Altersgruppen!$D$5:$D$93,Altersgruppen!$A$5:$A$93))</f>
        <v/>
      </c>
      <c r="F490" s="36" t="str">
        <f>IF(D490="","",LOOKUP(D490,Altersgruppen!$D$5:$D$93,Altersgruppen!$B$5:$B$93))</f>
        <v/>
      </c>
      <c r="G490" s="34"/>
      <c r="H490" s="37"/>
      <c r="I490" s="38">
        <f>IF(C490="m",LOOKUP(H490,Gewichtsklassen!$A$3:$A$1980,Gewichtsklassen!$C$3:$C$1980),0)</f>
        <v>0</v>
      </c>
      <c r="J490" s="39"/>
      <c r="K490" s="40"/>
      <c r="L490" s="40">
        <f>IF(H490&gt;0,J490+K490,0)</f>
        <v>0</v>
      </c>
      <c r="M490" s="35"/>
      <c r="N490" s="34"/>
    </row>
    <row r="491" spans="1:14" x14ac:dyDescent="0.35">
      <c r="A491" s="34"/>
      <c r="B491" s="34"/>
      <c r="C491" s="35"/>
      <c r="D491" s="35"/>
      <c r="E491" s="36" t="str">
        <f>IF(D491="","",LOOKUP(D491,Altersgruppen!$D$5:$D$93,Altersgruppen!$A$5:$A$93))</f>
        <v/>
      </c>
      <c r="F491" s="36" t="str">
        <f>IF(D491="","",LOOKUP(D491,Altersgruppen!$D$5:$D$93,Altersgruppen!$B$5:$B$93))</f>
        <v/>
      </c>
      <c r="G491" s="34"/>
      <c r="H491" s="37"/>
      <c r="I491" s="38">
        <f>IF(C491="m",LOOKUP(H491,Gewichtsklassen!$A$3:$A$1980,Gewichtsklassen!$C$3:$C$1980),0)</f>
        <v>0</v>
      </c>
      <c r="J491" s="39"/>
      <c r="K491" s="40"/>
      <c r="L491" s="40">
        <f>IF(H491&gt;0,J491+K491,0)</f>
        <v>0</v>
      </c>
      <c r="M491" s="35"/>
      <c r="N491" s="34"/>
    </row>
    <row r="492" spans="1:14" x14ac:dyDescent="0.35">
      <c r="A492" s="34"/>
      <c r="B492" s="34"/>
      <c r="C492" s="35"/>
      <c r="D492" s="35"/>
      <c r="E492" s="36" t="str">
        <f>IF(D492="","",LOOKUP(D492,Altersgruppen!$D$5:$D$93,Altersgruppen!$A$5:$A$93))</f>
        <v/>
      </c>
      <c r="F492" s="36" t="str">
        <f>IF(D492="","",LOOKUP(D492,Altersgruppen!$D$5:$D$93,Altersgruppen!$B$5:$B$93))</f>
        <v/>
      </c>
      <c r="G492" s="34"/>
      <c r="H492" s="37"/>
      <c r="I492" s="38">
        <f>IF(C492="m",LOOKUP(H492,Gewichtsklassen!$A$3:$A$1980,Gewichtsklassen!$C$3:$C$1980),0)</f>
        <v>0</v>
      </c>
      <c r="J492" s="39"/>
      <c r="K492" s="40"/>
      <c r="L492" s="40">
        <f>IF(H492&gt;0,J492+K492,0)</f>
        <v>0</v>
      </c>
      <c r="M492" s="35"/>
      <c r="N492" s="34"/>
    </row>
    <row r="493" spans="1:14" x14ac:dyDescent="0.35">
      <c r="A493" s="34"/>
      <c r="B493" s="34"/>
      <c r="C493" s="35"/>
      <c r="D493" s="35"/>
      <c r="E493" s="36" t="str">
        <f>IF(D493="","",LOOKUP(D493,Altersgruppen!$D$5:$D$93,Altersgruppen!$A$5:$A$93))</f>
        <v/>
      </c>
      <c r="F493" s="36" t="str">
        <f>IF(D493="","",LOOKUP(D493,Altersgruppen!$D$5:$D$93,Altersgruppen!$B$5:$B$93))</f>
        <v/>
      </c>
      <c r="G493" s="34"/>
      <c r="H493" s="37"/>
      <c r="I493" s="38">
        <f>IF(C493="m",LOOKUP(H493,Gewichtsklassen!$A$3:$A$1980,Gewichtsklassen!$C$3:$C$1980),0)</f>
        <v>0</v>
      </c>
      <c r="J493" s="39"/>
      <c r="K493" s="40"/>
      <c r="L493" s="40">
        <f>IF(H493&gt;0,J493+K493,0)</f>
        <v>0</v>
      </c>
      <c r="M493" s="35"/>
      <c r="N493" s="34"/>
    </row>
    <row r="494" spans="1:14" x14ac:dyDescent="0.35">
      <c r="A494" s="34"/>
      <c r="B494" s="34"/>
      <c r="C494" s="35"/>
      <c r="D494" s="35"/>
      <c r="E494" s="36" t="str">
        <f>IF(D494="","",LOOKUP(D494,Altersgruppen!$D$5:$D$93,Altersgruppen!$A$5:$A$93))</f>
        <v/>
      </c>
      <c r="F494" s="36" t="str">
        <f>IF(D494="","",LOOKUP(D494,Altersgruppen!$D$5:$D$93,Altersgruppen!$B$5:$B$93))</f>
        <v/>
      </c>
      <c r="G494" s="34"/>
      <c r="H494" s="37"/>
      <c r="I494" s="38">
        <f>IF(C494="m",LOOKUP(H494,Gewichtsklassen!$A$3:$A$1980,Gewichtsklassen!$C$3:$C$1980),0)</f>
        <v>0</v>
      </c>
      <c r="J494" s="39"/>
      <c r="K494" s="40"/>
      <c r="L494" s="40">
        <f>IF(H494&gt;0,J494+K494,0)</f>
        <v>0</v>
      </c>
      <c r="M494" s="35"/>
      <c r="N494" s="34"/>
    </row>
    <row r="495" spans="1:14" x14ac:dyDescent="0.35">
      <c r="A495" s="34"/>
      <c r="B495" s="34"/>
      <c r="C495" s="35"/>
      <c r="D495" s="35"/>
      <c r="E495" s="36" t="str">
        <f>IF(D495="","",LOOKUP(D495,Altersgruppen!$D$5:$D$93,Altersgruppen!$A$5:$A$93))</f>
        <v/>
      </c>
      <c r="F495" s="36" t="str">
        <f>IF(D495="","",LOOKUP(D495,Altersgruppen!$D$5:$D$93,Altersgruppen!$B$5:$B$93))</f>
        <v/>
      </c>
      <c r="G495" s="34"/>
      <c r="H495" s="37"/>
      <c r="I495" s="38">
        <f>IF(C495="m",LOOKUP(H495,Gewichtsklassen!$A$3:$A$1980,Gewichtsklassen!$C$3:$C$1980),0)</f>
        <v>0</v>
      </c>
      <c r="J495" s="39"/>
      <c r="K495" s="40"/>
      <c r="L495" s="40">
        <f>IF(H495&gt;0,J495+K495,0)</f>
        <v>0</v>
      </c>
      <c r="M495" s="35"/>
      <c r="N495" s="34"/>
    </row>
    <row r="496" spans="1:14" x14ac:dyDescent="0.35">
      <c r="A496" s="34"/>
      <c r="B496" s="34"/>
      <c r="C496" s="35"/>
      <c r="D496" s="35"/>
      <c r="E496" s="36" t="str">
        <f>IF(D496="","",LOOKUP(D496,Altersgruppen!$D$5:$D$93,Altersgruppen!$A$5:$A$93))</f>
        <v/>
      </c>
      <c r="F496" s="36" t="str">
        <f>IF(D496="","",LOOKUP(D496,Altersgruppen!$D$5:$D$93,Altersgruppen!$B$5:$B$93))</f>
        <v/>
      </c>
      <c r="G496" s="34"/>
      <c r="H496" s="37"/>
      <c r="I496" s="38">
        <f>IF(C496="m",LOOKUP(H496,Gewichtsklassen!$A$3:$A$1980,Gewichtsklassen!$C$3:$C$1980),0)</f>
        <v>0</v>
      </c>
      <c r="J496" s="39"/>
      <c r="K496" s="40"/>
      <c r="L496" s="40">
        <f>IF(H496&gt;0,J496+K496,0)</f>
        <v>0</v>
      </c>
      <c r="M496" s="35"/>
      <c r="N496" s="34"/>
    </row>
    <row r="497" spans="1:14" x14ac:dyDescent="0.35">
      <c r="A497" s="34"/>
      <c r="B497" s="34"/>
      <c r="C497" s="35"/>
      <c r="D497" s="35"/>
      <c r="E497" s="36" t="str">
        <f>IF(D497="","",LOOKUP(D497,Altersgruppen!$D$5:$D$93,Altersgruppen!$A$5:$A$93))</f>
        <v/>
      </c>
      <c r="F497" s="36" t="str">
        <f>IF(D497="","",LOOKUP(D497,Altersgruppen!$D$5:$D$93,Altersgruppen!$B$5:$B$93))</f>
        <v/>
      </c>
      <c r="G497" s="34"/>
      <c r="H497" s="37"/>
      <c r="I497" s="38">
        <f>IF(C497="m",LOOKUP(H497,Gewichtsklassen!$A$3:$A$1980,Gewichtsklassen!$C$3:$C$1980),0)</f>
        <v>0</v>
      </c>
      <c r="J497" s="39"/>
      <c r="K497" s="40"/>
      <c r="L497" s="40">
        <f>IF(H497&gt;0,J497+K497,0)</f>
        <v>0</v>
      </c>
      <c r="M497" s="35"/>
      <c r="N497" s="34"/>
    </row>
    <row r="498" spans="1:14" x14ac:dyDescent="0.35">
      <c r="A498" s="34"/>
      <c r="B498" s="34"/>
      <c r="C498" s="35"/>
      <c r="D498" s="35"/>
      <c r="E498" s="36" t="str">
        <f>IF(D498="","",LOOKUP(D498,Altersgruppen!$D$5:$D$93,Altersgruppen!$A$5:$A$93))</f>
        <v/>
      </c>
      <c r="F498" s="36" t="str">
        <f>IF(D498="","",LOOKUP(D498,Altersgruppen!$D$5:$D$93,Altersgruppen!$B$5:$B$93))</f>
        <v/>
      </c>
      <c r="G498" s="34"/>
      <c r="H498" s="37"/>
      <c r="I498" s="38">
        <f>IF(C498="m",LOOKUP(H498,Gewichtsklassen!$A$3:$A$1980,Gewichtsklassen!$C$3:$C$1980),0)</f>
        <v>0</v>
      </c>
      <c r="J498" s="39"/>
      <c r="K498" s="40"/>
      <c r="L498" s="40">
        <f>IF(H498&gt;0,J498+K498,0)</f>
        <v>0</v>
      </c>
      <c r="M498" s="35"/>
      <c r="N498" s="34"/>
    </row>
    <row r="499" spans="1:14" x14ac:dyDescent="0.35">
      <c r="A499" s="34"/>
      <c r="B499" s="34"/>
      <c r="C499" s="35"/>
      <c r="D499" s="35"/>
      <c r="E499" s="36" t="str">
        <f>IF(D499="","",LOOKUP(D499,Altersgruppen!$D$5:$D$93,Altersgruppen!$A$5:$A$93))</f>
        <v/>
      </c>
      <c r="F499" s="36" t="str">
        <f>IF(D499="","",LOOKUP(D499,Altersgruppen!$D$5:$D$93,Altersgruppen!$B$5:$B$93))</f>
        <v/>
      </c>
      <c r="G499" s="34"/>
      <c r="H499" s="37"/>
      <c r="I499" s="38">
        <f>IF(C499="m",LOOKUP(H499,Gewichtsklassen!$A$3:$A$1980,Gewichtsklassen!$C$3:$C$1980),0)</f>
        <v>0</v>
      </c>
      <c r="J499" s="39"/>
      <c r="K499" s="40"/>
      <c r="L499" s="40">
        <f>IF(H499&gt;0,J499+K499,0)</f>
        <v>0</v>
      </c>
      <c r="M499" s="35"/>
      <c r="N499" s="34"/>
    </row>
    <row r="500" spans="1:14" x14ac:dyDescent="0.35">
      <c r="A500" s="34"/>
      <c r="B500" s="34"/>
      <c r="C500" s="35"/>
      <c r="D500" s="35"/>
      <c r="E500" s="36" t="str">
        <f>IF(D500="","",LOOKUP(D500,Altersgruppen!$D$5:$D$93,Altersgruppen!$A$5:$A$93))</f>
        <v/>
      </c>
      <c r="F500" s="36" t="str">
        <f>IF(D500="","",LOOKUP(D500,Altersgruppen!$D$5:$D$93,Altersgruppen!$B$5:$B$93))</f>
        <v/>
      </c>
      <c r="G500" s="34"/>
      <c r="H500" s="37"/>
      <c r="I500" s="38">
        <f>IF(C500="m",LOOKUP(H500,Gewichtsklassen!$A$3:$A$1980,Gewichtsklassen!$C$3:$C$1980),0)</f>
        <v>0</v>
      </c>
      <c r="J500" s="39"/>
      <c r="K500" s="40"/>
      <c r="L500" s="40">
        <f>IF(H500&gt;0,J500+K500,0)</f>
        <v>0</v>
      </c>
      <c r="M500" s="35"/>
      <c r="N500" s="34"/>
    </row>
  </sheetData>
  <autoFilter ref="A6:O6" xr:uid="{00000000-0001-0000-0200-000000000000}"/>
  <sortState xmlns:xlrd2="http://schemas.microsoft.com/office/spreadsheetml/2017/richdata2" ref="A7:O500">
    <sortCondition descending="1" ref="F7:F500"/>
    <sortCondition descending="1" ref="E7:E500"/>
    <sortCondition ref="I7:I500"/>
    <sortCondition descending="1" ref="L7:L500"/>
  </sortState>
  <mergeCells count="2">
    <mergeCell ref="J5:L5"/>
    <mergeCell ref="M5:N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456D9-9F34-45F8-8FC8-254124EF3B5D}">
  <dimension ref="A1:E1853"/>
  <sheetViews>
    <sheetView workbookViewId="0">
      <pane ySplit="2" topLeftCell="A66" activePane="bottomLeft" state="frozen"/>
      <selection pane="bottomLeft" activeCell="C393" sqref="C393"/>
    </sheetView>
  </sheetViews>
  <sheetFormatPr baseColWidth="10" defaultRowHeight="14.5" x14ac:dyDescent="0.35"/>
  <cols>
    <col min="1" max="3" width="18.26953125" customWidth="1"/>
  </cols>
  <sheetData>
    <row r="1" spans="1:3" ht="31" x14ac:dyDescent="0.7">
      <c r="A1" s="12" t="s">
        <v>33</v>
      </c>
    </row>
    <row r="2" spans="1:3" ht="29" x14ac:dyDescent="0.35">
      <c r="A2" s="11" t="s">
        <v>34</v>
      </c>
      <c r="B2" s="11" t="s">
        <v>36</v>
      </c>
      <c r="C2" s="11" t="s">
        <v>35</v>
      </c>
    </row>
    <row r="3" spans="1:3" x14ac:dyDescent="0.35">
      <c r="A3" s="10">
        <v>15</v>
      </c>
      <c r="B3">
        <v>25</v>
      </c>
      <c r="C3">
        <v>25</v>
      </c>
    </row>
    <row r="4" spans="1:3" x14ac:dyDescent="0.35">
      <c r="A4" s="10">
        <v>15.1</v>
      </c>
      <c r="B4">
        <v>25</v>
      </c>
      <c r="C4">
        <v>25</v>
      </c>
    </row>
    <row r="5" spans="1:3" x14ac:dyDescent="0.35">
      <c r="A5" s="10">
        <v>15.2</v>
      </c>
      <c r="B5">
        <v>25</v>
      </c>
      <c r="C5">
        <v>25</v>
      </c>
    </row>
    <row r="6" spans="1:3" x14ac:dyDescent="0.35">
      <c r="A6" s="10">
        <v>15.3</v>
      </c>
      <c r="B6">
        <v>25</v>
      </c>
      <c r="C6">
        <v>25</v>
      </c>
    </row>
    <row r="7" spans="1:3" x14ac:dyDescent="0.35">
      <c r="A7" s="10">
        <v>15.4</v>
      </c>
      <c r="B7">
        <v>25</v>
      </c>
      <c r="C7">
        <v>25</v>
      </c>
    </row>
    <row r="8" spans="1:3" x14ac:dyDescent="0.35">
      <c r="A8" s="10">
        <v>15.5</v>
      </c>
      <c r="B8">
        <v>25</v>
      </c>
      <c r="C8">
        <v>25</v>
      </c>
    </row>
    <row r="9" spans="1:3" x14ac:dyDescent="0.35">
      <c r="A9" s="10">
        <v>15.6</v>
      </c>
      <c r="B9">
        <v>25</v>
      </c>
      <c r="C9">
        <v>25</v>
      </c>
    </row>
    <row r="10" spans="1:3" x14ac:dyDescent="0.35">
      <c r="A10" s="10">
        <v>15.7</v>
      </c>
      <c r="B10">
        <v>25</v>
      </c>
      <c r="C10">
        <v>25</v>
      </c>
    </row>
    <row r="11" spans="1:3" x14ac:dyDescent="0.35">
      <c r="A11" s="10">
        <v>15.8</v>
      </c>
      <c r="B11">
        <v>25</v>
      </c>
      <c r="C11">
        <v>25</v>
      </c>
    </row>
    <row r="12" spans="1:3" x14ac:dyDescent="0.35">
      <c r="A12" s="10">
        <v>15.9</v>
      </c>
      <c r="B12">
        <v>25</v>
      </c>
      <c r="C12">
        <v>25</v>
      </c>
    </row>
    <row r="13" spans="1:3" x14ac:dyDescent="0.35">
      <c r="A13" s="10">
        <v>16</v>
      </c>
      <c r="B13">
        <v>25</v>
      </c>
      <c r="C13">
        <v>25</v>
      </c>
    </row>
    <row r="14" spans="1:3" x14ac:dyDescent="0.35">
      <c r="A14" s="10">
        <v>16.100000000000001</v>
      </c>
      <c r="B14">
        <v>25</v>
      </c>
      <c r="C14">
        <v>25</v>
      </c>
    </row>
    <row r="15" spans="1:3" x14ac:dyDescent="0.35">
      <c r="A15" s="10">
        <v>16.2</v>
      </c>
      <c r="B15">
        <v>25</v>
      </c>
      <c r="C15">
        <v>25</v>
      </c>
    </row>
    <row r="16" spans="1:3" x14ac:dyDescent="0.35">
      <c r="A16" s="10">
        <v>16.3</v>
      </c>
      <c r="B16">
        <v>25</v>
      </c>
      <c r="C16">
        <v>25</v>
      </c>
    </row>
    <row r="17" spans="1:3" x14ac:dyDescent="0.35">
      <c r="A17" s="10">
        <v>16.399999999999999</v>
      </c>
      <c r="B17">
        <v>25</v>
      </c>
      <c r="C17">
        <v>25</v>
      </c>
    </row>
    <row r="18" spans="1:3" x14ac:dyDescent="0.35">
      <c r="A18" s="10">
        <v>16.5</v>
      </c>
      <c r="B18">
        <v>25</v>
      </c>
      <c r="C18">
        <v>25</v>
      </c>
    </row>
    <row r="19" spans="1:3" x14ac:dyDescent="0.35">
      <c r="A19" s="10">
        <v>16.600000000000001</v>
      </c>
      <c r="B19">
        <v>25</v>
      </c>
      <c r="C19">
        <v>25</v>
      </c>
    </row>
    <row r="20" spans="1:3" x14ac:dyDescent="0.35">
      <c r="A20" s="10">
        <v>16.7</v>
      </c>
      <c r="B20">
        <v>25</v>
      </c>
      <c r="C20">
        <v>25</v>
      </c>
    </row>
    <row r="21" spans="1:3" x14ac:dyDescent="0.35">
      <c r="A21" s="10">
        <v>16.8</v>
      </c>
      <c r="B21">
        <v>25</v>
      </c>
      <c r="C21">
        <v>25</v>
      </c>
    </row>
    <row r="22" spans="1:3" x14ac:dyDescent="0.35">
      <c r="A22" s="10">
        <v>16.899999999999999</v>
      </c>
      <c r="B22">
        <v>25</v>
      </c>
      <c r="C22">
        <v>25</v>
      </c>
    </row>
    <row r="23" spans="1:3" x14ac:dyDescent="0.35">
      <c r="A23" s="10">
        <v>17</v>
      </c>
      <c r="B23">
        <v>25</v>
      </c>
      <c r="C23">
        <v>25</v>
      </c>
    </row>
    <row r="24" spans="1:3" x14ac:dyDescent="0.35">
      <c r="A24" s="10">
        <v>17.100000000000001</v>
      </c>
      <c r="B24">
        <v>25</v>
      </c>
      <c r="C24">
        <v>25</v>
      </c>
    </row>
    <row r="25" spans="1:3" x14ac:dyDescent="0.35">
      <c r="A25" s="10">
        <v>17.2</v>
      </c>
      <c r="B25">
        <v>25</v>
      </c>
      <c r="C25">
        <v>25</v>
      </c>
    </row>
    <row r="26" spans="1:3" x14ac:dyDescent="0.35">
      <c r="A26" s="10">
        <v>17.3</v>
      </c>
      <c r="B26">
        <v>25</v>
      </c>
      <c r="C26">
        <v>25</v>
      </c>
    </row>
    <row r="27" spans="1:3" x14ac:dyDescent="0.35">
      <c r="A27" s="10">
        <v>17.399999999999999</v>
      </c>
      <c r="B27">
        <v>25</v>
      </c>
      <c r="C27">
        <v>25</v>
      </c>
    </row>
    <row r="28" spans="1:3" x14ac:dyDescent="0.35">
      <c r="A28" s="10">
        <v>17.5</v>
      </c>
      <c r="B28">
        <v>25</v>
      </c>
      <c r="C28">
        <v>25</v>
      </c>
    </row>
    <row r="29" spans="1:3" x14ac:dyDescent="0.35">
      <c r="A29" s="10">
        <v>17.600000000000001</v>
      </c>
      <c r="B29">
        <v>25</v>
      </c>
      <c r="C29">
        <v>25</v>
      </c>
    </row>
    <row r="30" spans="1:3" x14ac:dyDescent="0.35">
      <c r="A30" s="10">
        <v>17.7</v>
      </c>
      <c r="B30">
        <v>25</v>
      </c>
      <c r="C30">
        <v>25</v>
      </c>
    </row>
    <row r="31" spans="1:3" x14ac:dyDescent="0.35">
      <c r="A31" s="10">
        <v>17.8</v>
      </c>
      <c r="B31">
        <v>25</v>
      </c>
      <c r="C31">
        <v>25</v>
      </c>
    </row>
    <row r="32" spans="1:3" x14ac:dyDescent="0.35">
      <c r="A32" s="10">
        <v>17.899999999999999</v>
      </c>
      <c r="B32">
        <v>25</v>
      </c>
      <c r="C32">
        <v>25</v>
      </c>
    </row>
    <row r="33" spans="1:3" x14ac:dyDescent="0.35">
      <c r="A33" s="10">
        <v>18</v>
      </c>
      <c r="B33">
        <v>25</v>
      </c>
      <c r="C33">
        <v>25</v>
      </c>
    </row>
    <row r="34" spans="1:3" x14ac:dyDescent="0.35">
      <c r="A34" s="10">
        <v>18.100000000000001</v>
      </c>
      <c r="B34">
        <v>25</v>
      </c>
      <c r="C34">
        <v>25</v>
      </c>
    </row>
    <row r="35" spans="1:3" x14ac:dyDescent="0.35">
      <c r="A35" s="10">
        <v>18.2</v>
      </c>
      <c r="B35">
        <v>25</v>
      </c>
      <c r="C35">
        <v>25</v>
      </c>
    </row>
    <row r="36" spans="1:3" x14ac:dyDescent="0.35">
      <c r="A36" s="10">
        <v>18.3</v>
      </c>
      <c r="B36">
        <v>25</v>
      </c>
      <c r="C36">
        <v>25</v>
      </c>
    </row>
    <row r="37" spans="1:3" x14ac:dyDescent="0.35">
      <c r="A37" s="10">
        <v>18.399999999999999</v>
      </c>
      <c r="B37">
        <v>25</v>
      </c>
      <c r="C37">
        <v>25</v>
      </c>
    </row>
    <row r="38" spans="1:3" x14ac:dyDescent="0.35">
      <c r="A38" s="10">
        <v>18.5</v>
      </c>
      <c r="B38">
        <v>25</v>
      </c>
      <c r="C38">
        <v>25</v>
      </c>
    </row>
    <row r="39" spans="1:3" x14ac:dyDescent="0.35">
      <c r="A39" s="10">
        <v>18.600000000000001</v>
      </c>
      <c r="B39">
        <v>25</v>
      </c>
      <c r="C39">
        <v>25</v>
      </c>
    </row>
    <row r="40" spans="1:3" x14ac:dyDescent="0.35">
      <c r="A40" s="10">
        <v>18.7</v>
      </c>
      <c r="B40">
        <v>25</v>
      </c>
      <c r="C40">
        <v>25</v>
      </c>
    </row>
    <row r="41" spans="1:3" x14ac:dyDescent="0.35">
      <c r="A41" s="10">
        <v>18.8</v>
      </c>
      <c r="B41">
        <v>25</v>
      </c>
      <c r="C41">
        <v>25</v>
      </c>
    </row>
    <row r="42" spans="1:3" x14ac:dyDescent="0.35">
      <c r="A42" s="10">
        <v>18.899999999999999</v>
      </c>
      <c r="B42">
        <v>25</v>
      </c>
      <c r="C42">
        <v>25</v>
      </c>
    </row>
    <row r="43" spans="1:3" x14ac:dyDescent="0.35">
      <c r="A43" s="10">
        <v>19</v>
      </c>
      <c r="B43">
        <v>25</v>
      </c>
      <c r="C43">
        <v>25</v>
      </c>
    </row>
    <row r="44" spans="1:3" x14ac:dyDescent="0.35">
      <c r="A44" s="10">
        <v>19.100000000000001</v>
      </c>
      <c r="B44">
        <v>25</v>
      </c>
      <c r="C44">
        <v>25</v>
      </c>
    </row>
    <row r="45" spans="1:3" x14ac:dyDescent="0.35">
      <c r="A45" s="10">
        <v>19.2</v>
      </c>
      <c r="B45">
        <v>25</v>
      </c>
      <c r="C45">
        <v>25</v>
      </c>
    </row>
    <row r="46" spans="1:3" x14ac:dyDescent="0.35">
      <c r="A46" s="10">
        <v>19.3</v>
      </c>
      <c r="B46">
        <v>25</v>
      </c>
      <c r="C46">
        <v>25</v>
      </c>
    </row>
    <row r="47" spans="1:3" x14ac:dyDescent="0.35">
      <c r="A47" s="10">
        <v>19.399999999999999</v>
      </c>
      <c r="B47">
        <v>25</v>
      </c>
      <c r="C47">
        <v>25</v>
      </c>
    </row>
    <row r="48" spans="1:3" x14ac:dyDescent="0.35">
      <c r="A48" s="10">
        <v>19.5</v>
      </c>
      <c r="B48">
        <v>25</v>
      </c>
      <c r="C48">
        <v>25</v>
      </c>
    </row>
    <row r="49" spans="1:3" x14ac:dyDescent="0.35">
      <c r="A49" s="10">
        <v>19.600000000000001</v>
      </c>
      <c r="B49">
        <v>25</v>
      </c>
      <c r="C49">
        <v>25</v>
      </c>
    </row>
    <row r="50" spans="1:3" x14ac:dyDescent="0.35">
      <c r="A50" s="10">
        <v>19.7</v>
      </c>
      <c r="B50">
        <v>25</v>
      </c>
      <c r="C50">
        <v>25</v>
      </c>
    </row>
    <row r="51" spans="1:3" x14ac:dyDescent="0.35">
      <c r="A51" s="10">
        <v>19.8</v>
      </c>
      <c r="B51">
        <v>25</v>
      </c>
      <c r="C51">
        <v>25</v>
      </c>
    </row>
    <row r="52" spans="1:3" x14ac:dyDescent="0.35">
      <c r="A52" s="10">
        <v>19.899999999999999</v>
      </c>
      <c r="B52">
        <v>25</v>
      </c>
      <c r="C52">
        <v>25</v>
      </c>
    </row>
    <row r="53" spans="1:3" x14ac:dyDescent="0.35">
      <c r="A53" s="10">
        <v>20</v>
      </c>
      <c r="B53">
        <v>25</v>
      </c>
      <c r="C53">
        <v>25</v>
      </c>
    </row>
    <row r="54" spans="1:3" x14ac:dyDescent="0.35">
      <c r="A54" s="10">
        <v>20.100000000000001</v>
      </c>
      <c r="B54">
        <v>25</v>
      </c>
      <c r="C54">
        <v>25</v>
      </c>
    </row>
    <row r="55" spans="1:3" x14ac:dyDescent="0.35">
      <c r="A55" s="10">
        <v>20.2</v>
      </c>
      <c r="B55">
        <v>25</v>
      </c>
      <c r="C55">
        <v>25</v>
      </c>
    </row>
    <row r="56" spans="1:3" x14ac:dyDescent="0.35">
      <c r="A56" s="10">
        <v>20.3</v>
      </c>
      <c r="B56">
        <v>25</v>
      </c>
      <c r="C56">
        <v>25</v>
      </c>
    </row>
    <row r="57" spans="1:3" x14ac:dyDescent="0.35">
      <c r="A57" s="10">
        <v>20.399999999999999</v>
      </c>
      <c r="B57">
        <v>25</v>
      </c>
      <c r="C57">
        <v>25</v>
      </c>
    </row>
    <row r="58" spans="1:3" x14ac:dyDescent="0.35">
      <c r="A58" s="10">
        <v>20.5</v>
      </c>
      <c r="B58">
        <v>25</v>
      </c>
      <c r="C58">
        <v>25</v>
      </c>
    </row>
    <row r="59" spans="1:3" x14ac:dyDescent="0.35">
      <c r="A59" s="10">
        <v>20.6</v>
      </c>
      <c r="B59">
        <v>25</v>
      </c>
      <c r="C59">
        <v>25</v>
      </c>
    </row>
    <row r="60" spans="1:3" x14ac:dyDescent="0.35">
      <c r="A60" s="10">
        <v>20.7</v>
      </c>
      <c r="B60">
        <v>25</v>
      </c>
      <c r="C60">
        <v>25</v>
      </c>
    </row>
    <row r="61" spans="1:3" x14ac:dyDescent="0.35">
      <c r="A61" s="10">
        <v>20.8</v>
      </c>
      <c r="B61">
        <v>25</v>
      </c>
      <c r="C61">
        <v>25</v>
      </c>
    </row>
    <row r="62" spans="1:3" x14ac:dyDescent="0.35">
      <c r="A62" s="10">
        <v>20.9</v>
      </c>
      <c r="B62">
        <v>25</v>
      </c>
      <c r="C62">
        <v>25</v>
      </c>
    </row>
    <row r="63" spans="1:3" x14ac:dyDescent="0.35">
      <c r="A63" s="10">
        <v>21</v>
      </c>
      <c r="B63">
        <v>25</v>
      </c>
      <c r="C63">
        <v>25</v>
      </c>
    </row>
    <row r="64" spans="1:3" x14ac:dyDescent="0.35">
      <c r="A64" s="10">
        <v>21.1</v>
      </c>
      <c r="B64">
        <v>25</v>
      </c>
      <c r="C64">
        <v>25</v>
      </c>
    </row>
    <row r="65" spans="1:3" x14ac:dyDescent="0.35">
      <c r="A65" s="10">
        <v>21.2</v>
      </c>
      <c r="B65">
        <v>25</v>
      </c>
      <c r="C65">
        <v>25</v>
      </c>
    </row>
    <row r="66" spans="1:3" x14ac:dyDescent="0.35">
      <c r="A66" s="10">
        <v>21.3</v>
      </c>
      <c r="B66">
        <v>25</v>
      </c>
      <c r="C66">
        <v>25</v>
      </c>
    </row>
    <row r="67" spans="1:3" x14ac:dyDescent="0.35">
      <c r="A67" s="10">
        <v>21.4</v>
      </c>
      <c r="B67">
        <v>25</v>
      </c>
      <c r="C67">
        <v>25</v>
      </c>
    </row>
    <row r="68" spans="1:3" x14ac:dyDescent="0.35">
      <c r="A68" s="10">
        <v>21.5</v>
      </c>
      <c r="B68">
        <v>25</v>
      </c>
      <c r="C68">
        <v>25</v>
      </c>
    </row>
    <row r="69" spans="1:3" x14ac:dyDescent="0.35">
      <c r="A69" s="10">
        <v>21.6</v>
      </c>
      <c r="B69">
        <v>25</v>
      </c>
      <c r="C69">
        <v>25</v>
      </c>
    </row>
    <row r="70" spans="1:3" x14ac:dyDescent="0.35">
      <c r="A70" s="10">
        <v>21.7</v>
      </c>
      <c r="B70">
        <v>25</v>
      </c>
      <c r="C70">
        <v>25</v>
      </c>
    </row>
    <row r="71" spans="1:3" x14ac:dyDescent="0.35">
      <c r="A71" s="10">
        <v>21.8</v>
      </c>
      <c r="B71">
        <v>25</v>
      </c>
      <c r="C71">
        <v>25</v>
      </c>
    </row>
    <row r="72" spans="1:3" x14ac:dyDescent="0.35">
      <c r="A72" s="10">
        <v>21.9</v>
      </c>
      <c r="B72">
        <v>25</v>
      </c>
      <c r="C72">
        <v>25</v>
      </c>
    </row>
    <row r="73" spans="1:3" x14ac:dyDescent="0.35">
      <c r="A73" s="10">
        <v>22</v>
      </c>
      <c r="B73">
        <v>25</v>
      </c>
      <c r="C73">
        <v>25</v>
      </c>
    </row>
    <row r="74" spans="1:3" x14ac:dyDescent="0.35">
      <c r="A74" s="10">
        <v>22.1</v>
      </c>
      <c r="B74">
        <v>25</v>
      </c>
      <c r="C74">
        <v>25</v>
      </c>
    </row>
    <row r="75" spans="1:3" x14ac:dyDescent="0.35">
      <c r="A75" s="10">
        <v>22.2</v>
      </c>
      <c r="B75">
        <v>25</v>
      </c>
      <c r="C75">
        <v>25</v>
      </c>
    </row>
    <row r="76" spans="1:3" x14ac:dyDescent="0.35">
      <c r="A76" s="10">
        <v>22.3</v>
      </c>
      <c r="B76">
        <v>25</v>
      </c>
      <c r="C76">
        <v>25</v>
      </c>
    </row>
    <row r="77" spans="1:3" x14ac:dyDescent="0.35">
      <c r="A77" s="10">
        <v>22.4</v>
      </c>
      <c r="B77">
        <v>25</v>
      </c>
      <c r="C77">
        <v>25</v>
      </c>
    </row>
    <row r="78" spans="1:3" x14ac:dyDescent="0.35">
      <c r="A78" s="10">
        <v>22.5</v>
      </c>
      <c r="B78">
        <v>25</v>
      </c>
      <c r="C78">
        <v>25</v>
      </c>
    </row>
    <row r="79" spans="1:3" x14ac:dyDescent="0.35">
      <c r="A79" s="10">
        <v>22.6</v>
      </c>
      <c r="B79">
        <v>25</v>
      </c>
      <c r="C79">
        <v>25</v>
      </c>
    </row>
    <row r="80" spans="1:3" x14ac:dyDescent="0.35">
      <c r="A80" s="10">
        <v>22.7</v>
      </c>
      <c r="B80">
        <v>25</v>
      </c>
      <c r="C80">
        <v>25</v>
      </c>
    </row>
    <row r="81" spans="1:3" x14ac:dyDescent="0.35">
      <c r="A81" s="10">
        <v>22.8</v>
      </c>
      <c r="B81">
        <v>25</v>
      </c>
      <c r="C81">
        <v>25</v>
      </c>
    </row>
    <row r="82" spans="1:3" x14ac:dyDescent="0.35">
      <c r="A82" s="10">
        <v>22.9</v>
      </c>
      <c r="B82">
        <v>25</v>
      </c>
      <c r="C82">
        <v>25</v>
      </c>
    </row>
    <row r="83" spans="1:3" x14ac:dyDescent="0.35">
      <c r="A83" s="10">
        <v>23</v>
      </c>
      <c r="B83">
        <v>25</v>
      </c>
      <c r="C83">
        <v>25</v>
      </c>
    </row>
    <row r="84" spans="1:3" x14ac:dyDescent="0.35">
      <c r="A84" s="10">
        <v>23.1</v>
      </c>
      <c r="B84">
        <v>25</v>
      </c>
      <c r="C84">
        <v>25</v>
      </c>
    </row>
    <row r="85" spans="1:3" x14ac:dyDescent="0.35">
      <c r="A85" s="10">
        <v>23.2</v>
      </c>
      <c r="B85">
        <v>25</v>
      </c>
      <c r="C85">
        <v>25</v>
      </c>
    </row>
    <row r="86" spans="1:3" x14ac:dyDescent="0.35">
      <c r="A86" s="10">
        <v>23.3</v>
      </c>
      <c r="B86">
        <v>25</v>
      </c>
      <c r="C86">
        <v>25</v>
      </c>
    </row>
    <row r="87" spans="1:3" x14ac:dyDescent="0.35">
      <c r="A87" s="10">
        <v>23.4</v>
      </c>
      <c r="B87">
        <v>25</v>
      </c>
      <c r="C87">
        <v>25</v>
      </c>
    </row>
    <row r="88" spans="1:3" x14ac:dyDescent="0.35">
      <c r="A88" s="10">
        <v>23.5</v>
      </c>
      <c r="B88">
        <v>25</v>
      </c>
      <c r="C88">
        <v>25</v>
      </c>
    </row>
    <row r="89" spans="1:3" x14ac:dyDescent="0.35">
      <c r="A89" s="10">
        <v>23.6</v>
      </c>
      <c r="B89">
        <v>25</v>
      </c>
      <c r="C89">
        <v>25</v>
      </c>
    </row>
    <row r="90" spans="1:3" x14ac:dyDescent="0.35">
      <c r="A90" s="10">
        <v>23.7</v>
      </c>
      <c r="B90">
        <v>25</v>
      </c>
      <c r="C90">
        <v>25</v>
      </c>
    </row>
    <row r="91" spans="1:3" x14ac:dyDescent="0.35">
      <c r="A91" s="10">
        <v>23.8</v>
      </c>
      <c r="B91">
        <v>25</v>
      </c>
      <c r="C91">
        <v>25</v>
      </c>
    </row>
    <row r="92" spans="1:3" x14ac:dyDescent="0.35">
      <c r="A92" s="10">
        <v>23.9</v>
      </c>
      <c r="B92">
        <v>25</v>
      </c>
      <c r="C92">
        <v>25</v>
      </c>
    </row>
    <row r="93" spans="1:3" x14ac:dyDescent="0.35">
      <c r="A93" s="10">
        <v>24</v>
      </c>
      <c r="B93">
        <v>25</v>
      </c>
      <c r="C93">
        <v>25</v>
      </c>
    </row>
    <row r="94" spans="1:3" x14ac:dyDescent="0.35">
      <c r="A94" s="10">
        <v>24.1</v>
      </c>
      <c r="B94">
        <v>25</v>
      </c>
      <c r="C94">
        <v>25</v>
      </c>
    </row>
    <row r="95" spans="1:3" x14ac:dyDescent="0.35">
      <c r="A95" s="10">
        <v>24.2</v>
      </c>
      <c r="B95">
        <v>25</v>
      </c>
      <c r="C95">
        <v>25</v>
      </c>
    </row>
    <row r="96" spans="1:3" x14ac:dyDescent="0.35">
      <c r="A96" s="10">
        <v>24.3</v>
      </c>
      <c r="B96">
        <v>25</v>
      </c>
      <c r="C96">
        <v>25</v>
      </c>
    </row>
    <row r="97" spans="1:3" x14ac:dyDescent="0.35">
      <c r="A97" s="10">
        <v>24.4</v>
      </c>
      <c r="B97">
        <v>25</v>
      </c>
      <c r="C97">
        <v>25</v>
      </c>
    </row>
    <row r="98" spans="1:3" x14ac:dyDescent="0.35">
      <c r="A98" s="10">
        <v>24.5</v>
      </c>
      <c r="B98">
        <v>25</v>
      </c>
      <c r="C98">
        <v>25</v>
      </c>
    </row>
    <row r="99" spans="1:3" x14ac:dyDescent="0.35">
      <c r="A99" s="10">
        <v>24.6</v>
      </c>
      <c r="B99">
        <v>25</v>
      </c>
      <c r="C99">
        <v>25</v>
      </c>
    </row>
    <row r="100" spans="1:3" x14ac:dyDescent="0.35">
      <c r="A100" s="10">
        <v>24.7</v>
      </c>
      <c r="B100">
        <v>25</v>
      </c>
      <c r="C100">
        <v>25</v>
      </c>
    </row>
    <row r="101" spans="1:3" x14ac:dyDescent="0.35">
      <c r="A101" s="10">
        <v>24.8</v>
      </c>
      <c r="B101">
        <v>25</v>
      </c>
      <c r="C101">
        <v>25</v>
      </c>
    </row>
    <row r="102" spans="1:3" x14ac:dyDescent="0.35">
      <c r="A102" s="10">
        <v>24.9</v>
      </c>
      <c r="B102">
        <v>25</v>
      </c>
      <c r="C102">
        <v>25</v>
      </c>
    </row>
    <row r="103" spans="1:3" x14ac:dyDescent="0.35">
      <c r="A103" s="10">
        <v>25</v>
      </c>
      <c r="B103">
        <v>25</v>
      </c>
      <c r="C103">
        <v>25</v>
      </c>
    </row>
    <row r="104" spans="1:3" x14ac:dyDescent="0.35">
      <c r="A104" s="10">
        <v>25.1</v>
      </c>
      <c r="B104">
        <v>30</v>
      </c>
      <c r="C104">
        <v>30</v>
      </c>
    </row>
    <row r="105" spans="1:3" x14ac:dyDescent="0.35">
      <c r="A105" s="10">
        <v>25.2</v>
      </c>
      <c r="B105">
        <v>30</v>
      </c>
      <c r="C105">
        <v>30</v>
      </c>
    </row>
    <row r="106" spans="1:3" x14ac:dyDescent="0.35">
      <c r="A106" s="10">
        <v>25.3</v>
      </c>
      <c r="B106">
        <v>30</v>
      </c>
      <c r="C106">
        <v>30</v>
      </c>
    </row>
    <row r="107" spans="1:3" x14ac:dyDescent="0.35">
      <c r="A107" s="10">
        <v>25.4</v>
      </c>
      <c r="B107">
        <v>30</v>
      </c>
      <c r="C107">
        <v>30</v>
      </c>
    </row>
    <row r="108" spans="1:3" x14ac:dyDescent="0.35">
      <c r="A108" s="10">
        <v>25.5</v>
      </c>
      <c r="B108">
        <v>30</v>
      </c>
      <c r="C108">
        <v>30</v>
      </c>
    </row>
    <row r="109" spans="1:3" x14ac:dyDescent="0.35">
      <c r="A109" s="10">
        <v>25.6</v>
      </c>
      <c r="B109">
        <v>30</v>
      </c>
      <c r="C109">
        <v>30</v>
      </c>
    </row>
    <row r="110" spans="1:3" x14ac:dyDescent="0.35">
      <c r="A110" s="10">
        <v>25.7</v>
      </c>
      <c r="B110">
        <v>30</v>
      </c>
      <c r="C110">
        <v>30</v>
      </c>
    </row>
    <row r="111" spans="1:3" x14ac:dyDescent="0.35">
      <c r="A111" s="10">
        <v>25.8</v>
      </c>
      <c r="B111">
        <v>30</v>
      </c>
      <c r="C111">
        <v>30</v>
      </c>
    </row>
    <row r="112" spans="1:3" x14ac:dyDescent="0.35">
      <c r="A112" s="10">
        <v>25.9</v>
      </c>
      <c r="B112">
        <v>30</v>
      </c>
      <c r="C112">
        <v>30</v>
      </c>
    </row>
    <row r="113" spans="1:3" x14ac:dyDescent="0.35">
      <c r="A113" s="10">
        <v>26</v>
      </c>
      <c r="B113">
        <v>30</v>
      </c>
      <c r="C113">
        <v>30</v>
      </c>
    </row>
    <row r="114" spans="1:3" x14ac:dyDescent="0.35">
      <c r="A114" s="10">
        <v>26.1</v>
      </c>
      <c r="B114">
        <v>30</v>
      </c>
      <c r="C114">
        <v>30</v>
      </c>
    </row>
    <row r="115" spans="1:3" x14ac:dyDescent="0.35">
      <c r="A115" s="10">
        <v>26.2</v>
      </c>
      <c r="B115">
        <v>30</v>
      </c>
      <c r="C115">
        <v>30</v>
      </c>
    </row>
    <row r="116" spans="1:3" x14ac:dyDescent="0.35">
      <c r="A116" s="10">
        <v>26.3</v>
      </c>
      <c r="B116">
        <v>30</v>
      </c>
      <c r="C116">
        <v>30</v>
      </c>
    </row>
    <row r="117" spans="1:3" x14ac:dyDescent="0.35">
      <c r="A117" s="10">
        <v>26.4</v>
      </c>
      <c r="B117">
        <v>30</v>
      </c>
      <c r="C117">
        <v>30</v>
      </c>
    </row>
    <row r="118" spans="1:3" x14ac:dyDescent="0.35">
      <c r="A118" s="10">
        <v>26.5</v>
      </c>
      <c r="B118">
        <v>30</v>
      </c>
      <c r="C118">
        <v>30</v>
      </c>
    </row>
    <row r="119" spans="1:3" x14ac:dyDescent="0.35">
      <c r="A119" s="10">
        <v>26.6</v>
      </c>
      <c r="B119">
        <v>30</v>
      </c>
      <c r="C119">
        <v>30</v>
      </c>
    </row>
    <row r="120" spans="1:3" x14ac:dyDescent="0.35">
      <c r="A120" s="10">
        <v>26.7</v>
      </c>
      <c r="B120">
        <v>30</v>
      </c>
      <c r="C120">
        <v>30</v>
      </c>
    </row>
    <row r="121" spans="1:3" x14ac:dyDescent="0.35">
      <c r="A121" s="10">
        <v>26.8</v>
      </c>
      <c r="B121">
        <v>30</v>
      </c>
      <c r="C121">
        <v>30</v>
      </c>
    </row>
    <row r="122" spans="1:3" x14ac:dyDescent="0.35">
      <c r="A122" s="10">
        <v>26.9</v>
      </c>
      <c r="B122">
        <v>30</v>
      </c>
      <c r="C122">
        <v>30</v>
      </c>
    </row>
    <row r="123" spans="1:3" x14ac:dyDescent="0.35">
      <c r="A123" s="10">
        <v>27</v>
      </c>
      <c r="B123">
        <v>30</v>
      </c>
      <c r="C123">
        <v>30</v>
      </c>
    </row>
    <row r="124" spans="1:3" x14ac:dyDescent="0.35">
      <c r="A124" s="10">
        <v>27.1</v>
      </c>
      <c r="B124">
        <v>30</v>
      </c>
      <c r="C124">
        <v>30</v>
      </c>
    </row>
    <row r="125" spans="1:3" x14ac:dyDescent="0.35">
      <c r="A125" s="10">
        <v>27.2</v>
      </c>
      <c r="B125">
        <v>30</v>
      </c>
      <c r="C125">
        <v>30</v>
      </c>
    </row>
    <row r="126" spans="1:3" x14ac:dyDescent="0.35">
      <c r="A126" s="10">
        <v>27.3</v>
      </c>
      <c r="B126">
        <v>30</v>
      </c>
      <c r="C126">
        <v>30</v>
      </c>
    </row>
    <row r="127" spans="1:3" x14ac:dyDescent="0.35">
      <c r="A127" s="10">
        <v>27.4</v>
      </c>
      <c r="B127">
        <v>30</v>
      </c>
      <c r="C127">
        <v>30</v>
      </c>
    </row>
    <row r="128" spans="1:3" x14ac:dyDescent="0.35">
      <c r="A128" s="10">
        <v>27.5</v>
      </c>
      <c r="B128">
        <v>30</v>
      </c>
      <c r="C128">
        <v>30</v>
      </c>
    </row>
    <row r="129" spans="1:3" x14ac:dyDescent="0.35">
      <c r="A129" s="10">
        <v>27.6</v>
      </c>
      <c r="B129">
        <v>30</v>
      </c>
      <c r="C129">
        <v>30</v>
      </c>
    </row>
    <row r="130" spans="1:3" x14ac:dyDescent="0.35">
      <c r="A130" s="10">
        <v>27.7</v>
      </c>
      <c r="B130">
        <v>30</v>
      </c>
      <c r="C130">
        <v>30</v>
      </c>
    </row>
    <row r="131" spans="1:3" x14ac:dyDescent="0.35">
      <c r="A131" s="10">
        <v>27.8</v>
      </c>
      <c r="B131">
        <v>30</v>
      </c>
      <c r="C131">
        <v>30</v>
      </c>
    </row>
    <row r="132" spans="1:3" x14ac:dyDescent="0.35">
      <c r="A132" s="10">
        <v>27.9</v>
      </c>
      <c r="B132">
        <v>30</v>
      </c>
      <c r="C132">
        <v>30</v>
      </c>
    </row>
    <row r="133" spans="1:3" x14ac:dyDescent="0.35">
      <c r="A133" s="10">
        <v>28</v>
      </c>
      <c r="B133">
        <v>30</v>
      </c>
      <c r="C133">
        <v>30</v>
      </c>
    </row>
    <row r="134" spans="1:3" x14ac:dyDescent="0.35">
      <c r="A134" s="10">
        <v>28.1</v>
      </c>
      <c r="B134">
        <v>30</v>
      </c>
      <c r="C134">
        <v>30</v>
      </c>
    </row>
    <row r="135" spans="1:3" x14ac:dyDescent="0.35">
      <c r="A135" s="10">
        <v>28.2</v>
      </c>
      <c r="B135">
        <v>30</v>
      </c>
      <c r="C135">
        <v>30</v>
      </c>
    </row>
    <row r="136" spans="1:3" x14ac:dyDescent="0.35">
      <c r="A136" s="10">
        <v>28.3</v>
      </c>
      <c r="B136">
        <v>30</v>
      </c>
      <c r="C136">
        <v>30</v>
      </c>
    </row>
    <row r="137" spans="1:3" x14ac:dyDescent="0.35">
      <c r="A137" s="10">
        <v>28.4</v>
      </c>
      <c r="B137">
        <v>30</v>
      </c>
      <c r="C137">
        <v>30</v>
      </c>
    </row>
    <row r="138" spans="1:3" x14ac:dyDescent="0.35">
      <c r="A138" s="10">
        <v>28.5</v>
      </c>
      <c r="B138">
        <v>30</v>
      </c>
      <c r="C138">
        <v>30</v>
      </c>
    </row>
    <row r="139" spans="1:3" x14ac:dyDescent="0.35">
      <c r="A139" s="10">
        <v>28.6</v>
      </c>
      <c r="B139">
        <v>30</v>
      </c>
      <c r="C139">
        <v>30</v>
      </c>
    </row>
    <row r="140" spans="1:3" x14ac:dyDescent="0.35">
      <c r="A140" s="10">
        <v>28.7</v>
      </c>
      <c r="B140">
        <v>30</v>
      </c>
      <c r="C140">
        <v>30</v>
      </c>
    </row>
    <row r="141" spans="1:3" x14ac:dyDescent="0.35">
      <c r="A141" s="10">
        <v>28.8</v>
      </c>
      <c r="B141">
        <v>30</v>
      </c>
      <c r="C141">
        <v>30</v>
      </c>
    </row>
    <row r="142" spans="1:3" x14ac:dyDescent="0.35">
      <c r="A142" s="10">
        <v>28.9</v>
      </c>
      <c r="B142">
        <v>30</v>
      </c>
      <c r="C142">
        <v>30</v>
      </c>
    </row>
    <row r="143" spans="1:3" x14ac:dyDescent="0.35">
      <c r="A143" s="10">
        <v>29</v>
      </c>
      <c r="B143">
        <v>30</v>
      </c>
      <c r="C143">
        <v>30</v>
      </c>
    </row>
    <row r="144" spans="1:3" x14ac:dyDescent="0.35">
      <c r="A144" s="10">
        <v>29.099999999999898</v>
      </c>
      <c r="B144">
        <v>30</v>
      </c>
      <c r="C144">
        <v>30</v>
      </c>
    </row>
    <row r="145" spans="1:3" x14ac:dyDescent="0.35">
      <c r="A145" s="10">
        <v>29.1999999999999</v>
      </c>
      <c r="B145">
        <v>30</v>
      </c>
      <c r="C145">
        <v>30</v>
      </c>
    </row>
    <row r="146" spans="1:3" x14ac:dyDescent="0.35">
      <c r="A146" s="10">
        <v>29.299999999999901</v>
      </c>
      <c r="B146">
        <v>30</v>
      </c>
      <c r="C146">
        <v>30</v>
      </c>
    </row>
    <row r="147" spans="1:3" x14ac:dyDescent="0.35">
      <c r="A147" s="10">
        <v>29.399999999999899</v>
      </c>
      <c r="B147">
        <v>30</v>
      </c>
      <c r="C147">
        <v>30</v>
      </c>
    </row>
    <row r="148" spans="1:3" x14ac:dyDescent="0.35">
      <c r="A148" s="10">
        <v>29.499999999999901</v>
      </c>
      <c r="B148">
        <v>30</v>
      </c>
      <c r="C148">
        <v>30</v>
      </c>
    </row>
    <row r="149" spans="1:3" x14ac:dyDescent="0.35">
      <c r="A149" s="10">
        <v>29.599999999999898</v>
      </c>
      <c r="B149">
        <v>30</v>
      </c>
      <c r="C149">
        <v>30</v>
      </c>
    </row>
    <row r="150" spans="1:3" x14ac:dyDescent="0.35">
      <c r="A150" s="10">
        <v>29.6999999999999</v>
      </c>
      <c r="B150">
        <v>30</v>
      </c>
      <c r="C150">
        <v>30</v>
      </c>
    </row>
    <row r="151" spans="1:3" x14ac:dyDescent="0.35">
      <c r="A151" s="10">
        <v>29.799999999999901</v>
      </c>
      <c r="B151">
        <v>30</v>
      </c>
      <c r="C151">
        <v>30</v>
      </c>
    </row>
    <row r="152" spans="1:3" x14ac:dyDescent="0.35">
      <c r="A152" s="10">
        <v>29.899999999999899</v>
      </c>
      <c r="B152">
        <v>30</v>
      </c>
      <c r="C152">
        <v>30</v>
      </c>
    </row>
    <row r="153" spans="1:3" x14ac:dyDescent="0.35">
      <c r="A153" s="10">
        <v>29.999999999999901</v>
      </c>
      <c r="B153">
        <v>30</v>
      </c>
      <c r="C153">
        <v>30</v>
      </c>
    </row>
    <row r="154" spans="1:3" x14ac:dyDescent="0.35">
      <c r="A154" s="10">
        <v>30.099999999999898</v>
      </c>
      <c r="B154">
        <v>35</v>
      </c>
      <c r="C154">
        <v>35</v>
      </c>
    </row>
    <row r="155" spans="1:3" x14ac:dyDescent="0.35">
      <c r="A155" s="10">
        <v>30.1999999999999</v>
      </c>
      <c r="B155">
        <v>35</v>
      </c>
      <c r="C155">
        <v>35</v>
      </c>
    </row>
    <row r="156" spans="1:3" x14ac:dyDescent="0.35">
      <c r="A156" s="10">
        <v>30.299999999999901</v>
      </c>
      <c r="B156">
        <v>35</v>
      </c>
      <c r="C156">
        <v>35</v>
      </c>
    </row>
    <row r="157" spans="1:3" x14ac:dyDescent="0.35">
      <c r="A157" s="10">
        <v>30.399999999999899</v>
      </c>
      <c r="B157">
        <v>35</v>
      </c>
      <c r="C157">
        <v>35</v>
      </c>
    </row>
    <row r="158" spans="1:3" x14ac:dyDescent="0.35">
      <c r="A158" s="10">
        <v>30.499999999999901</v>
      </c>
      <c r="B158">
        <v>35</v>
      </c>
      <c r="C158">
        <v>35</v>
      </c>
    </row>
    <row r="159" spans="1:3" x14ac:dyDescent="0.35">
      <c r="A159" s="10">
        <v>30.599999999999898</v>
      </c>
      <c r="B159">
        <v>35</v>
      </c>
      <c r="C159">
        <v>35</v>
      </c>
    </row>
    <row r="160" spans="1:3" x14ac:dyDescent="0.35">
      <c r="A160" s="10">
        <v>30.6999999999999</v>
      </c>
      <c r="B160">
        <v>35</v>
      </c>
      <c r="C160">
        <v>35</v>
      </c>
    </row>
    <row r="161" spans="1:3" x14ac:dyDescent="0.35">
      <c r="A161" s="10">
        <v>30.799999999999901</v>
      </c>
      <c r="B161">
        <v>35</v>
      </c>
      <c r="C161">
        <v>35</v>
      </c>
    </row>
    <row r="162" spans="1:3" x14ac:dyDescent="0.35">
      <c r="A162" s="10">
        <v>30.899999999999899</v>
      </c>
      <c r="B162">
        <v>35</v>
      </c>
      <c r="C162">
        <v>35</v>
      </c>
    </row>
    <row r="163" spans="1:3" x14ac:dyDescent="0.35">
      <c r="A163" s="10">
        <v>30.999999999999901</v>
      </c>
      <c r="B163">
        <v>35</v>
      </c>
      <c r="C163">
        <v>35</v>
      </c>
    </row>
    <row r="164" spans="1:3" x14ac:dyDescent="0.35">
      <c r="A164" s="10">
        <v>31.099999999999898</v>
      </c>
      <c r="B164">
        <v>35</v>
      </c>
      <c r="C164">
        <v>35</v>
      </c>
    </row>
    <row r="165" spans="1:3" x14ac:dyDescent="0.35">
      <c r="A165" s="10">
        <v>31.1999999999999</v>
      </c>
      <c r="B165">
        <v>35</v>
      </c>
      <c r="C165">
        <v>35</v>
      </c>
    </row>
    <row r="166" spans="1:3" x14ac:dyDescent="0.35">
      <c r="A166" s="10">
        <v>31.299999999999901</v>
      </c>
      <c r="B166">
        <v>35</v>
      </c>
      <c r="C166">
        <v>35</v>
      </c>
    </row>
    <row r="167" spans="1:3" x14ac:dyDescent="0.35">
      <c r="A167" s="10">
        <v>31.399999999999899</v>
      </c>
      <c r="B167">
        <v>35</v>
      </c>
      <c r="C167">
        <v>35</v>
      </c>
    </row>
    <row r="168" spans="1:3" x14ac:dyDescent="0.35">
      <c r="A168" s="10">
        <v>31.499999999999901</v>
      </c>
      <c r="B168">
        <v>35</v>
      </c>
      <c r="C168">
        <v>35</v>
      </c>
    </row>
    <row r="169" spans="1:3" x14ac:dyDescent="0.35">
      <c r="A169" s="10">
        <v>31.599999999999898</v>
      </c>
      <c r="B169">
        <v>35</v>
      </c>
      <c r="C169">
        <v>35</v>
      </c>
    </row>
    <row r="170" spans="1:3" x14ac:dyDescent="0.35">
      <c r="A170" s="10">
        <v>31.6999999999999</v>
      </c>
      <c r="B170">
        <v>35</v>
      </c>
      <c r="C170">
        <v>35</v>
      </c>
    </row>
    <row r="171" spans="1:3" x14ac:dyDescent="0.35">
      <c r="A171" s="10">
        <v>31.799999999999901</v>
      </c>
      <c r="B171">
        <v>35</v>
      </c>
      <c r="C171">
        <v>35</v>
      </c>
    </row>
    <row r="172" spans="1:3" x14ac:dyDescent="0.35">
      <c r="A172" s="10">
        <v>31.899999999999899</v>
      </c>
      <c r="B172">
        <v>35</v>
      </c>
      <c r="C172">
        <v>35</v>
      </c>
    </row>
    <row r="173" spans="1:3" x14ac:dyDescent="0.35">
      <c r="A173" s="10">
        <v>31.999999999999901</v>
      </c>
      <c r="B173">
        <v>35</v>
      </c>
      <c r="C173">
        <v>35</v>
      </c>
    </row>
    <row r="174" spans="1:3" x14ac:dyDescent="0.35">
      <c r="A174" s="10">
        <v>32.099999999999902</v>
      </c>
      <c r="B174">
        <v>35</v>
      </c>
      <c r="C174">
        <v>35</v>
      </c>
    </row>
    <row r="175" spans="1:3" x14ac:dyDescent="0.35">
      <c r="A175" s="10">
        <v>32.199999999999903</v>
      </c>
      <c r="B175">
        <v>35</v>
      </c>
      <c r="C175">
        <v>35</v>
      </c>
    </row>
    <row r="176" spans="1:3" x14ac:dyDescent="0.35">
      <c r="A176" s="10">
        <v>32.299999999999898</v>
      </c>
      <c r="B176">
        <v>35</v>
      </c>
      <c r="C176">
        <v>35</v>
      </c>
    </row>
    <row r="177" spans="1:3" x14ac:dyDescent="0.35">
      <c r="A177" s="10">
        <v>32.399999999999899</v>
      </c>
      <c r="B177">
        <v>35</v>
      </c>
      <c r="C177">
        <v>35</v>
      </c>
    </row>
    <row r="178" spans="1:3" x14ac:dyDescent="0.35">
      <c r="A178" s="10">
        <v>32.499999999999901</v>
      </c>
      <c r="B178">
        <v>35</v>
      </c>
      <c r="C178">
        <v>35</v>
      </c>
    </row>
    <row r="179" spans="1:3" x14ac:dyDescent="0.35">
      <c r="A179" s="10">
        <v>32.599999999999902</v>
      </c>
      <c r="B179">
        <v>35</v>
      </c>
      <c r="C179">
        <v>35</v>
      </c>
    </row>
    <row r="180" spans="1:3" x14ac:dyDescent="0.35">
      <c r="A180" s="10">
        <v>32.699999999999903</v>
      </c>
      <c r="B180">
        <v>35</v>
      </c>
      <c r="C180">
        <v>35</v>
      </c>
    </row>
    <row r="181" spans="1:3" x14ac:dyDescent="0.35">
      <c r="A181" s="10">
        <v>32.799999999999898</v>
      </c>
      <c r="B181">
        <v>35</v>
      </c>
      <c r="C181">
        <v>35</v>
      </c>
    </row>
    <row r="182" spans="1:3" x14ac:dyDescent="0.35">
      <c r="A182" s="10">
        <v>32.899999999999899</v>
      </c>
      <c r="B182">
        <v>35</v>
      </c>
      <c r="C182">
        <v>35</v>
      </c>
    </row>
    <row r="183" spans="1:3" x14ac:dyDescent="0.35">
      <c r="A183" s="10">
        <v>32.999999999999901</v>
      </c>
      <c r="B183">
        <v>35</v>
      </c>
      <c r="C183">
        <v>35</v>
      </c>
    </row>
    <row r="184" spans="1:3" x14ac:dyDescent="0.35">
      <c r="A184" s="10">
        <v>33.099999999999902</v>
      </c>
      <c r="B184">
        <v>35</v>
      </c>
      <c r="C184">
        <v>35</v>
      </c>
    </row>
    <row r="185" spans="1:3" x14ac:dyDescent="0.35">
      <c r="A185" s="10">
        <v>33.199999999999903</v>
      </c>
      <c r="B185">
        <v>35</v>
      </c>
      <c r="C185">
        <v>35</v>
      </c>
    </row>
    <row r="186" spans="1:3" x14ac:dyDescent="0.35">
      <c r="A186" s="10">
        <v>33.299999999999898</v>
      </c>
      <c r="B186">
        <v>35</v>
      </c>
      <c r="C186">
        <v>35</v>
      </c>
    </row>
    <row r="187" spans="1:3" x14ac:dyDescent="0.35">
      <c r="A187" s="10">
        <v>33.399999999999899</v>
      </c>
      <c r="B187">
        <v>35</v>
      </c>
      <c r="C187">
        <v>35</v>
      </c>
    </row>
    <row r="188" spans="1:3" x14ac:dyDescent="0.35">
      <c r="A188" s="10">
        <v>33.499999999999901</v>
      </c>
      <c r="B188">
        <v>35</v>
      </c>
      <c r="C188">
        <v>35</v>
      </c>
    </row>
    <row r="189" spans="1:3" x14ac:dyDescent="0.35">
      <c r="A189" s="10">
        <v>33.599999999999902</v>
      </c>
      <c r="B189">
        <v>35</v>
      </c>
      <c r="C189">
        <v>35</v>
      </c>
    </row>
    <row r="190" spans="1:3" x14ac:dyDescent="0.35">
      <c r="A190" s="10">
        <v>33.699999999999903</v>
      </c>
      <c r="B190">
        <v>35</v>
      </c>
      <c r="C190">
        <v>35</v>
      </c>
    </row>
    <row r="191" spans="1:3" x14ac:dyDescent="0.35">
      <c r="A191" s="10">
        <v>33.799999999999898</v>
      </c>
      <c r="B191">
        <v>35</v>
      </c>
      <c r="C191">
        <v>35</v>
      </c>
    </row>
    <row r="192" spans="1:3" x14ac:dyDescent="0.35">
      <c r="A192" s="10">
        <v>33.899999999999899</v>
      </c>
      <c r="B192">
        <v>35</v>
      </c>
      <c r="C192">
        <v>35</v>
      </c>
    </row>
    <row r="193" spans="1:3" x14ac:dyDescent="0.35">
      <c r="A193" s="10">
        <v>33.999999999999901</v>
      </c>
      <c r="B193">
        <v>35</v>
      </c>
      <c r="C193">
        <v>35</v>
      </c>
    </row>
    <row r="194" spans="1:3" x14ac:dyDescent="0.35">
      <c r="A194" s="10">
        <v>34.099999999999902</v>
      </c>
      <c r="B194">
        <v>35</v>
      </c>
      <c r="C194">
        <v>35</v>
      </c>
    </row>
    <row r="195" spans="1:3" x14ac:dyDescent="0.35">
      <c r="A195" s="10">
        <v>34.199999999999903</v>
      </c>
      <c r="B195">
        <v>35</v>
      </c>
      <c r="C195">
        <v>35</v>
      </c>
    </row>
    <row r="196" spans="1:3" x14ac:dyDescent="0.35">
      <c r="A196" s="10">
        <v>34.299999999999898</v>
      </c>
      <c r="B196">
        <v>35</v>
      </c>
      <c r="C196">
        <v>35</v>
      </c>
    </row>
    <row r="197" spans="1:3" x14ac:dyDescent="0.35">
      <c r="A197" s="10">
        <v>34.399999999999899</v>
      </c>
      <c r="B197">
        <v>35</v>
      </c>
      <c r="C197">
        <v>35</v>
      </c>
    </row>
    <row r="198" spans="1:3" x14ac:dyDescent="0.35">
      <c r="A198" s="10">
        <v>34.499999999999901</v>
      </c>
      <c r="B198">
        <v>35</v>
      </c>
      <c r="C198">
        <v>35</v>
      </c>
    </row>
    <row r="199" spans="1:3" x14ac:dyDescent="0.35">
      <c r="A199" s="10">
        <v>34.599999999999902</v>
      </c>
      <c r="B199">
        <v>35</v>
      </c>
      <c r="C199">
        <v>35</v>
      </c>
    </row>
    <row r="200" spans="1:3" x14ac:dyDescent="0.35">
      <c r="A200" s="10">
        <v>34.699999999999903</v>
      </c>
      <c r="B200">
        <v>35</v>
      </c>
      <c r="C200">
        <v>35</v>
      </c>
    </row>
    <row r="201" spans="1:3" x14ac:dyDescent="0.35">
      <c r="A201" s="10">
        <v>34.799999999999898</v>
      </c>
      <c r="B201">
        <v>35</v>
      </c>
      <c r="C201">
        <v>35</v>
      </c>
    </row>
    <row r="202" spans="1:3" x14ac:dyDescent="0.35">
      <c r="A202" s="10">
        <v>34.899999999999899</v>
      </c>
      <c r="B202">
        <v>35</v>
      </c>
      <c r="C202">
        <v>35</v>
      </c>
    </row>
    <row r="203" spans="1:3" x14ac:dyDescent="0.35">
      <c r="A203" s="10">
        <v>34.999999999999901</v>
      </c>
      <c r="B203">
        <v>35</v>
      </c>
      <c r="C203">
        <v>35</v>
      </c>
    </row>
    <row r="204" spans="1:3" x14ac:dyDescent="0.35">
      <c r="A204" s="10">
        <v>35.099999999999902</v>
      </c>
      <c r="B204">
        <v>40</v>
      </c>
      <c r="C204">
        <v>40</v>
      </c>
    </row>
    <row r="205" spans="1:3" x14ac:dyDescent="0.35">
      <c r="A205" s="10">
        <v>35.199999999999903</v>
      </c>
      <c r="B205">
        <v>40</v>
      </c>
      <c r="C205">
        <v>40</v>
      </c>
    </row>
    <row r="206" spans="1:3" x14ac:dyDescent="0.35">
      <c r="A206" s="10">
        <v>35.299999999999898</v>
      </c>
      <c r="B206">
        <v>40</v>
      </c>
      <c r="C206">
        <v>40</v>
      </c>
    </row>
    <row r="207" spans="1:3" x14ac:dyDescent="0.35">
      <c r="A207" s="10">
        <v>35.399999999999899</v>
      </c>
      <c r="B207">
        <v>40</v>
      </c>
      <c r="C207">
        <v>40</v>
      </c>
    </row>
    <row r="208" spans="1:3" x14ac:dyDescent="0.35">
      <c r="A208" s="10">
        <v>35.499999999999901</v>
      </c>
      <c r="B208">
        <v>40</v>
      </c>
      <c r="C208">
        <v>40</v>
      </c>
    </row>
    <row r="209" spans="1:3" x14ac:dyDescent="0.35">
      <c r="A209" s="10">
        <v>35.599999999999902</v>
      </c>
      <c r="B209">
        <v>40</v>
      </c>
      <c r="C209">
        <v>40</v>
      </c>
    </row>
    <row r="210" spans="1:3" x14ac:dyDescent="0.35">
      <c r="A210" s="10">
        <v>35.699999999999903</v>
      </c>
      <c r="B210">
        <v>40</v>
      </c>
      <c r="C210">
        <v>40</v>
      </c>
    </row>
    <row r="211" spans="1:3" x14ac:dyDescent="0.35">
      <c r="A211" s="10">
        <v>35.799999999999898</v>
      </c>
      <c r="B211">
        <v>40</v>
      </c>
      <c r="C211">
        <v>40</v>
      </c>
    </row>
    <row r="212" spans="1:3" x14ac:dyDescent="0.35">
      <c r="A212" s="10">
        <v>35.899999999999899</v>
      </c>
      <c r="B212">
        <v>40</v>
      </c>
      <c r="C212">
        <v>40</v>
      </c>
    </row>
    <row r="213" spans="1:3" x14ac:dyDescent="0.35">
      <c r="A213" s="10">
        <v>35.999999999999901</v>
      </c>
      <c r="B213">
        <v>40</v>
      </c>
      <c r="C213">
        <v>40</v>
      </c>
    </row>
    <row r="214" spans="1:3" x14ac:dyDescent="0.35">
      <c r="A214" s="10">
        <v>36.099999999999902</v>
      </c>
      <c r="B214">
        <v>40</v>
      </c>
      <c r="C214">
        <v>40</v>
      </c>
    </row>
    <row r="215" spans="1:3" x14ac:dyDescent="0.35">
      <c r="A215" s="10">
        <v>36.199999999999903</v>
      </c>
      <c r="B215">
        <v>40</v>
      </c>
      <c r="C215">
        <v>40</v>
      </c>
    </row>
    <row r="216" spans="1:3" x14ac:dyDescent="0.35">
      <c r="A216" s="10">
        <v>36.299999999999898</v>
      </c>
      <c r="B216">
        <v>40</v>
      </c>
      <c r="C216">
        <v>40</v>
      </c>
    </row>
    <row r="217" spans="1:3" x14ac:dyDescent="0.35">
      <c r="A217" s="10">
        <v>36.399999999999899</v>
      </c>
      <c r="B217">
        <v>40</v>
      </c>
      <c r="C217">
        <v>40</v>
      </c>
    </row>
    <row r="218" spans="1:3" x14ac:dyDescent="0.35">
      <c r="A218" s="10">
        <v>36.499999999999901</v>
      </c>
      <c r="B218">
        <v>40</v>
      </c>
      <c r="C218">
        <v>40</v>
      </c>
    </row>
    <row r="219" spans="1:3" x14ac:dyDescent="0.35">
      <c r="A219" s="10">
        <v>36.599999999999902</v>
      </c>
      <c r="B219">
        <v>40</v>
      </c>
      <c r="C219">
        <v>40</v>
      </c>
    </row>
    <row r="220" spans="1:3" x14ac:dyDescent="0.35">
      <c r="A220" s="10">
        <v>36.699999999999903</v>
      </c>
      <c r="B220">
        <v>40</v>
      </c>
      <c r="C220">
        <v>40</v>
      </c>
    </row>
    <row r="221" spans="1:3" x14ac:dyDescent="0.35">
      <c r="A221" s="10">
        <v>36.799999999999898</v>
      </c>
      <c r="B221">
        <v>40</v>
      </c>
      <c r="C221">
        <v>40</v>
      </c>
    </row>
    <row r="222" spans="1:3" x14ac:dyDescent="0.35">
      <c r="A222" s="10">
        <v>36.899999999999899</v>
      </c>
      <c r="B222">
        <v>40</v>
      </c>
      <c r="C222">
        <v>40</v>
      </c>
    </row>
    <row r="223" spans="1:3" x14ac:dyDescent="0.35">
      <c r="A223" s="10">
        <v>36.999999999999901</v>
      </c>
      <c r="B223">
        <v>40</v>
      </c>
      <c r="C223">
        <v>40</v>
      </c>
    </row>
    <row r="224" spans="1:3" x14ac:dyDescent="0.35">
      <c r="A224" s="10">
        <v>37.099999999999902</v>
      </c>
      <c r="B224">
        <v>40</v>
      </c>
      <c r="C224">
        <v>40</v>
      </c>
    </row>
    <row r="225" spans="1:3" x14ac:dyDescent="0.35">
      <c r="A225" s="10">
        <v>37.199999999999903</v>
      </c>
      <c r="B225">
        <v>40</v>
      </c>
      <c r="C225">
        <v>40</v>
      </c>
    </row>
    <row r="226" spans="1:3" x14ac:dyDescent="0.35">
      <c r="A226" s="10">
        <v>37.299999999999898</v>
      </c>
      <c r="B226">
        <v>40</v>
      </c>
      <c r="C226">
        <v>40</v>
      </c>
    </row>
    <row r="227" spans="1:3" x14ac:dyDescent="0.35">
      <c r="A227" s="10">
        <v>37.399999999999899</v>
      </c>
      <c r="B227">
        <v>40</v>
      </c>
      <c r="C227">
        <v>40</v>
      </c>
    </row>
    <row r="228" spans="1:3" x14ac:dyDescent="0.35">
      <c r="A228" s="10">
        <v>37.499999999999901</v>
      </c>
      <c r="B228">
        <v>40</v>
      </c>
      <c r="C228">
        <v>40</v>
      </c>
    </row>
    <row r="229" spans="1:3" x14ac:dyDescent="0.35">
      <c r="A229" s="10">
        <v>37.599999999999902</v>
      </c>
      <c r="B229">
        <v>40</v>
      </c>
      <c r="C229">
        <v>40</v>
      </c>
    </row>
    <row r="230" spans="1:3" x14ac:dyDescent="0.35">
      <c r="A230" s="10">
        <v>37.699999999999903</v>
      </c>
      <c r="B230">
        <v>40</v>
      </c>
      <c r="C230">
        <v>40</v>
      </c>
    </row>
    <row r="231" spans="1:3" x14ac:dyDescent="0.35">
      <c r="A231" s="10">
        <v>37.799999999999898</v>
      </c>
      <c r="B231">
        <v>40</v>
      </c>
      <c r="C231">
        <v>40</v>
      </c>
    </row>
    <row r="232" spans="1:3" x14ac:dyDescent="0.35">
      <c r="A232" s="10">
        <v>37.899999999999899</v>
      </c>
      <c r="B232">
        <v>40</v>
      </c>
      <c r="C232">
        <v>40</v>
      </c>
    </row>
    <row r="233" spans="1:3" x14ac:dyDescent="0.35">
      <c r="A233" s="10">
        <v>37.999999999999901</v>
      </c>
      <c r="B233">
        <v>40</v>
      </c>
      <c r="C233">
        <v>40</v>
      </c>
    </row>
    <row r="234" spans="1:3" x14ac:dyDescent="0.35">
      <c r="A234" s="10">
        <v>38.099999999999902</v>
      </c>
      <c r="B234">
        <v>40</v>
      </c>
      <c r="C234">
        <v>40</v>
      </c>
    </row>
    <row r="235" spans="1:3" x14ac:dyDescent="0.35">
      <c r="A235" s="10">
        <v>38.199999999999903</v>
      </c>
      <c r="B235">
        <v>40</v>
      </c>
      <c r="C235">
        <v>40</v>
      </c>
    </row>
    <row r="236" spans="1:3" x14ac:dyDescent="0.35">
      <c r="A236" s="10">
        <v>38.299999999999898</v>
      </c>
      <c r="B236">
        <v>40</v>
      </c>
      <c r="C236">
        <v>40</v>
      </c>
    </row>
    <row r="237" spans="1:3" x14ac:dyDescent="0.35">
      <c r="A237" s="10">
        <v>38.399999999999899</v>
      </c>
      <c r="B237">
        <v>40</v>
      </c>
      <c r="C237">
        <v>40</v>
      </c>
    </row>
    <row r="238" spans="1:3" x14ac:dyDescent="0.35">
      <c r="A238" s="10">
        <v>38.499999999999901</v>
      </c>
      <c r="B238">
        <v>40</v>
      </c>
      <c r="C238">
        <v>40</v>
      </c>
    </row>
    <row r="239" spans="1:3" x14ac:dyDescent="0.35">
      <c r="A239" s="10">
        <v>38.599999999999902</v>
      </c>
      <c r="B239">
        <v>40</v>
      </c>
      <c r="C239">
        <v>40</v>
      </c>
    </row>
    <row r="240" spans="1:3" x14ac:dyDescent="0.35">
      <c r="A240" s="10">
        <v>38.699999999999903</v>
      </c>
      <c r="B240">
        <v>40</v>
      </c>
      <c r="C240">
        <v>40</v>
      </c>
    </row>
    <row r="241" spans="1:3" x14ac:dyDescent="0.35">
      <c r="A241" s="10">
        <v>38.799999999999898</v>
      </c>
      <c r="B241">
        <v>40</v>
      </c>
      <c r="C241">
        <v>40</v>
      </c>
    </row>
    <row r="242" spans="1:3" x14ac:dyDescent="0.35">
      <c r="A242" s="10">
        <v>38.899999999999899</v>
      </c>
      <c r="B242">
        <v>40</v>
      </c>
      <c r="C242">
        <v>40</v>
      </c>
    </row>
    <row r="243" spans="1:3" x14ac:dyDescent="0.35">
      <c r="A243" s="10">
        <v>38.999999999999901</v>
      </c>
      <c r="B243">
        <v>40</v>
      </c>
      <c r="C243">
        <v>40</v>
      </c>
    </row>
    <row r="244" spans="1:3" x14ac:dyDescent="0.35">
      <c r="A244" s="10">
        <v>39.099999999999902</v>
      </c>
      <c r="B244">
        <v>40</v>
      </c>
      <c r="C244">
        <v>40</v>
      </c>
    </row>
    <row r="245" spans="1:3" x14ac:dyDescent="0.35">
      <c r="A245" s="10">
        <v>39.199999999999903</v>
      </c>
      <c r="B245">
        <v>40</v>
      </c>
      <c r="C245">
        <v>40</v>
      </c>
    </row>
    <row r="246" spans="1:3" x14ac:dyDescent="0.35">
      <c r="A246" s="10">
        <v>39.299999999999898</v>
      </c>
      <c r="B246">
        <v>40</v>
      </c>
      <c r="C246">
        <v>40</v>
      </c>
    </row>
    <row r="247" spans="1:3" x14ac:dyDescent="0.35">
      <c r="A247" s="10">
        <v>39.399999999999899</v>
      </c>
      <c r="B247">
        <v>40</v>
      </c>
      <c r="C247">
        <v>40</v>
      </c>
    </row>
    <row r="248" spans="1:3" x14ac:dyDescent="0.35">
      <c r="A248" s="10">
        <v>39.499999999999901</v>
      </c>
      <c r="B248">
        <v>40</v>
      </c>
      <c r="C248">
        <v>40</v>
      </c>
    </row>
    <row r="249" spans="1:3" x14ac:dyDescent="0.35">
      <c r="A249" s="10">
        <v>39.599999999999902</v>
      </c>
      <c r="B249">
        <v>40</v>
      </c>
      <c r="C249">
        <v>40</v>
      </c>
    </row>
    <row r="250" spans="1:3" x14ac:dyDescent="0.35">
      <c r="A250" s="10">
        <v>39.699999999999903</v>
      </c>
      <c r="B250">
        <v>40</v>
      </c>
      <c r="C250">
        <v>40</v>
      </c>
    </row>
    <row r="251" spans="1:3" x14ac:dyDescent="0.35">
      <c r="A251" s="10">
        <v>39.799999999999898</v>
      </c>
      <c r="B251">
        <v>40</v>
      </c>
      <c r="C251">
        <v>40</v>
      </c>
    </row>
    <row r="252" spans="1:3" x14ac:dyDescent="0.35">
      <c r="A252" s="10">
        <v>39.899999999999899</v>
      </c>
      <c r="B252">
        <v>40</v>
      </c>
      <c r="C252">
        <v>40</v>
      </c>
    </row>
    <row r="253" spans="1:3" x14ac:dyDescent="0.35">
      <c r="A253" s="10">
        <v>39.999999999999901</v>
      </c>
      <c r="B253">
        <v>40</v>
      </c>
      <c r="C253">
        <v>40</v>
      </c>
    </row>
    <row r="254" spans="1:3" x14ac:dyDescent="0.35">
      <c r="A254" s="10">
        <v>40.099999999999902</v>
      </c>
      <c r="B254">
        <v>45</v>
      </c>
      <c r="C254">
        <v>45</v>
      </c>
    </row>
    <row r="255" spans="1:3" x14ac:dyDescent="0.35">
      <c r="A255" s="10">
        <v>40.199999999999903</v>
      </c>
      <c r="B255">
        <v>45</v>
      </c>
      <c r="C255">
        <v>45</v>
      </c>
    </row>
    <row r="256" spans="1:3" x14ac:dyDescent="0.35">
      <c r="A256" s="10">
        <v>40.299999999999898</v>
      </c>
      <c r="B256">
        <v>45</v>
      </c>
      <c r="C256">
        <v>45</v>
      </c>
    </row>
    <row r="257" spans="1:3" x14ac:dyDescent="0.35">
      <c r="A257" s="10">
        <v>40.399999999999899</v>
      </c>
      <c r="B257">
        <v>45</v>
      </c>
      <c r="C257">
        <v>45</v>
      </c>
    </row>
    <row r="258" spans="1:3" x14ac:dyDescent="0.35">
      <c r="A258" s="10">
        <v>40.499999999999901</v>
      </c>
      <c r="B258">
        <v>45</v>
      </c>
      <c r="C258">
        <v>45</v>
      </c>
    </row>
    <row r="259" spans="1:3" x14ac:dyDescent="0.35">
      <c r="A259" s="10">
        <v>40.599999999999902</v>
      </c>
      <c r="B259">
        <v>45</v>
      </c>
      <c r="C259">
        <v>45</v>
      </c>
    </row>
    <row r="260" spans="1:3" x14ac:dyDescent="0.35">
      <c r="A260" s="10">
        <v>40.699999999999903</v>
      </c>
      <c r="B260">
        <v>45</v>
      </c>
      <c r="C260">
        <v>45</v>
      </c>
    </row>
    <row r="261" spans="1:3" x14ac:dyDescent="0.35">
      <c r="A261" s="10">
        <v>40.799999999999898</v>
      </c>
      <c r="B261">
        <v>45</v>
      </c>
      <c r="C261">
        <v>45</v>
      </c>
    </row>
    <row r="262" spans="1:3" x14ac:dyDescent="0.35">
      <c r="A262" s="10">
        <v>40.899999999999899</v>
      </c>
      <c r="B262">
        <v>45</v>
      </c>
      <c r="C262">
        <v>45</v>
      </c>
    </row>
    <row r="263" spans="1:3" x14ac:dyDescent="0.35">
      <c r="A263" s="10">
        <v>40.999999999999901</v>
      </c>
      <c r="B263">
        <v>45</v>
      </c>
      <c r="C263">
        <v>45</v>
      </c>
    </row>
    <row r="264" spans="1:3" x14ac:dyDescent="0.35">
      <c r="A264" s="10">
        <v>41.099999999999902</v>
      </c>
      <c r="B264">
        <v>45</v>
      </c>
      <c r="C264">
        <v>45</v>
      </c>
    </row>
    <row r="265" spans="1:3" x14ac:dyDescent="0.35">
      <c r="A265" s="10">
        <v>41.199999999999903</v>
      </c>
      <c r="B265">
        <v>45</v>
      </c>
      <c r="C265">
        <v>45</v>
      </c>
    </row>
    <row r="266" spans="1:3" x14ac:dyDescent="0.35">
      <c r="A266" s="10">
        <v>41.299999999999898</v>
      </c>
      <c r="B266">
        <v>45</v>
      </c>
      <c r="C266">
        <v>45</v>
      </c>
    </row>
    <row r="267" spans="1:3" x14ac:dyDescent="0.35">
      <c r="A267" s="10">
        <v>41.399999999999899</v>
      </c>
      <c r="B267">
        <v>45</v>
      </c>
      <c r="C267">
        <v>45</v>
      </c>
    </row>
    <row r="268" spans="1:3" x14ac:dyDescent="0.35">
      <c r="A268" s="10">
        <v>41.499999999999901</v>
      </c>
      <c r="B268">
        <v>45</v>
      </c>
      <c r="C268">
        <v>45</v>
      </c>
    </row>
    <row r="269" spans="1:3" x14ac:dyDescent="0.35">
      <c r="A269" s="10">
        <v>41.599999999999902</v>
      </c>
      <c r="B269">
        <v>45</v>
      </c>
      <c r="C269">
        <v>45</v>
      </c>
    </row>
    <row r="270" spans="1:3" x14ac:dyDescent="0.35">
      <c r="A270" s="10">
        <v>41.699999999999903</v>
      </c>
      <c r="B270">
        <v>45</v>
      </c>
      <c r="C270">
        <v>45</v>
      </c>
    </row>
    <row r="271" spans="1:3" x14ac:dyDescent="0.35">
      <c r="A271" s="10">
        <v>41.799999999999898</v>
      </c>
      <c r="B271">
        <v>45</v>
      </c>
      <c r="C271">
        <v>45</v>
      </c>
    </row>
    <row r="272" spans="1:3" x14ac:dyDescent="0.35">
      <c r="A272" s="10">
        <v>41.899999999999899</v>
      </c>
      <c r="B272">
        <v>45</v>
      </c>
      <c r="C272">
        <v>45</v>
      </c>
    </row>
    <row r="273" spans="1:3" x14ac:dyDescent="0.35">
      <c r="A273" s="10">
        <v>41.999999999999901</v>
      </c>
      <c r="B273">
        <v>45</v>
      </c>
      <c r="C273">
        <v>45</v>
      </c>
    </row>
    <row r="274" spans="1:3" x14ac:dyDescent="0.35">
      <c r="A274" s="10">
        <v>42.099999999999902</v>
      </c>
      <c r="B274">
        <v>45</v>
      </c>
      <c r="C274">
        <v>45</v>
      </c>
    </row>
    <row r="275" spans="1:3" x14ac:dyDescent="0.35">
      <c r="A275" s="10">
        <v>42.199999999999903</v>
      </c>
      <c r="B275">
        <v>45</v>
      </c>
      <c r="C275">
        <v>45</v>
      </c>
    </row>
    <row r="276" spans="1:3" x14ac:dyDescent="0.35">
      <c r="A276" s="10">
        <v>42.299999999999898</v>
      </c>
      <c r="B276">
        <v>45</v>
      </c>
      <c r="C276">
        <v>45</v>
      </c>
    </row>
    <row r="277" spans="1:3" x14ac:dyDescent="0.35">
      <c r="A277" s="10">
        <v>42.399999999999899</v>
      </c>
      <c r="B277">
        <v>45</v>
      </c>
      <c r="C277">
        <v>45</v>
      </c>
    </row>
    <row r="278" spans="1:3" x14ac:dyDescent="0.35">
      <c r="A278" s="10">
        <v>42.499999999999901</v>
      </c>
      <c r="B278">
        <v>45</v>
      </c>
      <c r="C278">
        <v>45</v>
      </c>
    </row>
    <row r="279" spans="1:3" x14ac:dyDescent="0.35">
      <c r="A279" s="10">
        <v>42.599999999999902</v>
      </c>
      <c r="B279">
        <v>45</v>
      </c>
      <c r="C279">
        <v>45</v>
      </c>
    </row>
    <row r="280" spans="1:3" x14ac:dyDescent="0.35">
      <c r="A280" s="10">
        <v>42.699999999999903</v>
      </c>
      <c r="B280">
        <v>45</v>
      </c>
      <c r="C280">
        <v>45</v>
      </c>
    </row>
    <row r="281" spans="1:3" x14ac:dyDescent="0.35">
      <c r="A281" s="10">
        <v>42.799999999999898</v>
      </c>
      <c r="B281">
        <v>45</v>
      </c>
      <c r="C281">
        <v>45</v>
      </c>
    </row>
    <row r="282" spans="1:3" x14ac:dyDescent="0.35">
      <c r="A282" s="10">
        <v>42.899999999999899</v>
      </c>
      <c r="B282">
        <v>45</v>
      </c>
      <c r="C282">
        <v>45</v>
      </c>
    </row>
    <row r="283" spans="1:3" x14ac:dyDescent="0.35">
      <c r="A283" s="10">
        <v>42.999999999999901</v>
      </c>
      <c r="B283">
        <v>45</v>
      </c>
      <c r="C283">
        <v>45</v>
      </c>
    </row>
    <row r="284" spans="1:3" x14ac:dyDescent="0.35">
      <c r="A284" s="10">
        <v>43.099999999999902</v>
      </c>
      <c r="B284">
        <v>45</v>
      </c>
      <c r="C284">
        <v>45</v>
      </c>
    </row>
    <row r="285" spans="1:3" x14ac:dyDescent="0.35">
      <c r="A285" s="10">
        <v>43.199999999999903</v>
      </c>
      <c r="B285">
        <v>45</v>
      </c>
      <c r="C285">
        <v>45</v>
      </c>
    </row>
    <row r="286" spans="1:3" x14ac:dyDescent="0.35">
      <c r="A286" s="10">
        <v>43.299999999999898</v>
      </c>
      <c r="B286">
        <v>45</v>
      </c>
      <c r="C286">
        <v>45</v>
      </c>
    </row>
    <row r="287" spans="1:3" x14ac:dyDescent="0.35">
      <c r="A287" s="10">
        <v>43.399999999999899</v>
      </c>
      <c r="B287">
        <v>45</v>
      </c>
      <c r="C287">
        <v>45</v>
      </c>
    </row>
    <row r="288" spans="1:3" x14ac:dyDescent="0.35">
      <c r="A288" s="10">
        <v>43.499999999999901</v>
      </c>
      <c r="B288">
        <v>45</v>
      </c>
      <c r="C288">
        <v>45</v>
      </c>
    </row>
    <row r="289" spans="1:3" x14ac:dyDescent="0.35">
      <c r="A289" s="10">
        <v>43.599999999999902</v>
      </c>
      <c r="B289">
        <v>45</v>
      </c>
      <c r="C289">
        <v>45</v>
      </c>
    </row>
    <row r="290" spans="1:3" x14ac:dyDescent="0.35">
      <c r="A290" s="10">
        <v>43.699999999999903</v>
      </c>
      <c r="B290">
        <v>45</v>
      </c>
      <c r="C290">
        <v>45</v>
      </c>
    </row>
    <row r="291" spans="1:3" x14ac:dyDescent="0.35">
      <c r="A291" s="10">
        <v>43.799999999999898</v>
      </c>
      <c r="B291">
        <v>45</v>
      </c>
      <c r="C291">
        <v>45</v>
      </c>
    </row>
    <row r="292" spans="1:3" x14ac:dyDescent="0.35">
      <c r="A292" s="10">
        <v>43.899999999999899</v>
      </c>
      <c r="B292">
        <v>45</v>
      </c>
      <c r="C292">
        <v>45</v>
      </c>
    </row>
    <row r="293" spans="1:3" x14ac:dyDescent="0.35">
      <c r="A293" s="10">
        <v>43.999999999999901</v>
      </c>
      <c r="B293">
        <v>45</v>
      </c>
      <c r="C293">
        <v>45</v>
      </c>
    </row>
    <row r="294" spans="1:3" x14ac:dyDescent="0.35">
      <c r="A294" s="10">
        <v>44.099999999999902</v>
      </c>
      <c r="B294">
        <v>45</v>
      </c>
      <c r="C294">
        <v>45</v>
      </c>
    </row>
    <row r="295" spans="1:3" x14ac:dyDescent="0.35">
      <c r="A295" s="10">
        <v>44.199999999999903</v>
      </c>
      <c r="B295">
        <v>45</v>
      </c>
      <c r="C295">
        <v>45</v>
      </c>
    </row>
    <row r="296" spans="1:3" x14ac:dyDescent="0.35">
      <c r="A296" s="10">
        <v>44.299999999999898</v>
      </c>
      <c r="B296">
        <v>45</v>
      </c>
      <c r="C296">
        <v>45</v>
      </c>
    </row>
    <row r="297" spans="1:3" x14ac:dyDescent="0.35">
      <c r="A297" s="10">
        <v>44.399999999999899</v>
      </c>
      <c r="B297">
        <v>45</v>
      </c>
      <c r="C297">
        <v>45</v>
      </c>
    </row>
    <row r="298" spans="1:3" x14ac:dyDescent="0.35">
      <c r="A298" s="10">
        <v>44.499999999999901</v>
      </c>
      <c r="B298">
        <v>45</v>
      </c>
      <c r="C298">
        <v>45</v>
      </c>
    </row>
    <row r="299" spans="1:3" x14ac:dyDescent="0.35">
      <c r="A299" s="10">
        <v>44.599999999999902</v>
      </c>
      <c r="B299">
        <v>45</v>
      </c>
      <c r="C299">
        <v>45</v>
      </c>
    </row>
    <row r="300" spans="1:3" x14ac:dyDescent="0.35">
      <c r="A300" s="10">
        <v>44.699999999999903</v>
      </c>
      <c r="B300">
        <v>45</v>
      </c>
      <c r="C300">
        <v>45</v>
      </c>
    </row>
    <row r="301" spans="1:3" x14ac:dyDescent="0.35">
      <c r="A301" s="10">
        <v>44.799999999999898</v>
      </c>
      <c r="B301">
        <v>45</v>
      </c>
      <c r="C301">
        <v>45</v>
      </c>
    </row>
    <row r="302" spans="1:3" x14ac:dyDescent="0.35">
      <c r="A302" s="10">
        <v>44.899999999999899</v>
      </c>
      <c r="B302">
        <v>45</v>
      </c>
      <c r="C302">
        <v>45</v>
      </c>
    </row>
    <row r="303" spans="1:3" x14ac:dyDescent="0.35">
      <c r="A303" s="10">
        <v>44.999999999999901</v>
      </c>
      <c r="B303">
        <v>45</v>
      </c>
      <c r="C303">
        <v>45</v>
      </c>
    </row>
    <row r="304" spans="1:3" x14ac:dyDescent="0.35">
      <c r="A304" s="10">
        <v>45.099999999999902</v>
      </c>
      <c r="B304">
        <v>49</v>
      </c>
      <c r="C304">
        <v>49</v>
      </c>
    </row>
    <row r="305" spans="1:3" x14ac:dyDescent="0.35">
      <c r="A305" s="10">
        <v>45.199999999999903</v>
      </c>
      <c r="B305">
        <v>49</v>
      </c>
      <c r="C305">
        <v>49</v>
      </c>
    </row>
    <row r="306" spans="1:3" x14ac:dyDescent="0.35">
      <c r="A306" s="10">
        <v>45.299999999999898</v>
      </c>
      <c r="B306">
        <v>49</v>
      </c>
      <c r="C306">
        <v>49</v>
      </c>
    </row>
    <row r="307" spans="1:3" x14ac:dyDescent="0.35">
      <c r="A307" s="10">
        <v>45.399999999999899</v>
      </c>
      <c r="B307">
        <v>49</v>
      </c>
      <c r="C307">
        <v>49</v>
      </c>
    </row>
    <row r="308" spans="1:3" x14ac:dyDescent="0.35">
      <c r="A308" s="10">
        <v>45.499999999999901</v>
      </c>
      <c r="B308">
        <v>49</v>
      </c>
      <c r="C308">
        <v>49</v>
      </c>
    </row>
    <row r="309" spans="1:3" x14ac:dyDescent="0.35">
      <c r="A309" s="10">
        <v>45.599999999999902</v>
      </c>
      <c r="B309">
        <v>49</v>
      </c>
      <c r="C309">
        <v>49</v>
      </c>
    </row>
    <row r="310" spans="1:3" x14ac:dyDescent="0.35">
      <c r="A310" s="10">
        <v>45.699999999999903</v>
      </c>
      <c r="B310">
        <v>49</v>
      </c>
      <c r="C310">
        <v>49</v>
      </c>
    </row>
    <row r="311" spans="1:3" x14ac:dyDescent="0.35">
      <c r="A311" s="10">
        <v>45.799999999999898</v>
      </c>
      <c r="B311">
        <v>49</v>
      </c>
      <c r="C311">
        <v>49</v>
      </c>
    </row>
    <row r="312" spans="1:3" x14ac:dyDescent="0.35">
      <c r="A312" s="10">
        <v>45.899999999999899</v>
      </c>
      <c r="B312">
        <v>49</v>
      </c>
      <c r="C312">
        <v>49</v>
      </c>
    </row>
    <row r="313" spans="1:3" x14ac:dyDescent="0.35">
      <c r="A313" s="10">
        <v>45.999999999999901</v>
      </c>
      <c r="B313">
        <v>49</v>
      </c>
      <c r="C313">
        <v>49</v>
      </c>
    </row>
    <row r="314" spans="1:3" x14ac:dyDescent="0.35">
      <c r="A314" s="10">
        <v>46.099999999999902</v>
      </c>
      <c r="B314">
        <v>49</v>
      </c>
      <c r="C314">
        <v>49</v>
      </c>
    </row>
    <row r="315" spans="1:3" x14ac:dyDescent="0.35">
      <c r="A315" s="10">
        <v>46.199999999999903</v>
      </c>
      <c r="B315">
        <v>49</v>
      </c>
      <c r="C315">
        <v>49</v>
      </c>
    </row>
    <row r="316" spans="1:3" x14ac:dyDescent="0.35">
      <c r="A316" s="10">
        <v>46.299999999999898</v>
      </c>
      <c r="B316">
        <v>49</v>
      </c>
      <c r="C316">
        <v>49</v>
      </c>
    </row>
    <row r="317" spans="1:3" x14ac:dyDescent="0.35">
      <c r="A317" s="10">
        <v>46.399999999999899</v>
      </c>
      <c r="B317">
        <v>49</v>
      </c>
      <c r="C317">
        <v>49</v>
      </c>
    </row>
    <row r="318" spans="1:3" x14ac:dyDescent="0.35">
      <c r="A318" s="10">
        <v>46.499999999999901</v>
      </c>
      <c r="B318">
        <v>49</v>
      </c>
      <c r="C318">
        <v>49</v>
      </c>
    </row>
    <row r="319" spans="1:3" x14ac:dyDescent="0.35">
      <c r="A319" s="10">
        <v>46.599999999999902</v>
      </c>
      <c r="B319">
        <v>49</v>
      </c>
      <c r="C319">
        <v>49</v>
      </c>
    </row>
    <row r="320" spans="1:3" x14ac:dyDescent="0.35">
      <c r="A320" s="10">
        <v>46.699999999999903</v>
      </c>
      <c r="B320">
        <v>49</v>
      </c>
      <c r="C320">
        <v>49</v>
      </c>
    </row>
    <row r="321" spans="1:3" x14ac:dyDescent="0.35">
      <c r="A321" s="10">
        <v>46.799999999999898</v>
      </c>
      <c r="B321">
        <v>49</v>
      </c>
      <c r="C321">
        <v>49</v>
      </c>
    </row>
    <row r="322" spans="1:3" x14ac:dyDescent="0.35">
      <c r="A322" s="10">
        <v>46.899999999999899</v>
      </c>
      <c r="B322">
        <v>49</v>
      </c>
      <c r="C322">
        <v>49</v>
      </c>
    </row>
    <row r="323" spans="1:3" x14ac:dyDescent="0.35">
      <c r="A323" s="10">
        <v>46.999999999999901</v>
      </c>
      <c r="B323">
        <v>49</v>
      </c>
      <c r="C323">
        <v>49</v>
      </c>
    </row>
    <row r="324" spans="1:3" x14ac:dyDescent="0.35">
      <c r="A324" s="10">
        <v>47.099999999999902</v>
      </c>
      <c r="B324">
        <v>49</v>
      </c>
      <c r="C324">
        <v>49</v>
      </c>
    </row>
    <row r="325" spans="1:3" x14ac:dyDescent="0.35">
      <c r="A325" s="10">
        <v>47.199999999999903</v>
      </c>
      <c r="B325">
        <v>49</v>
      </c>
      <c r="C325">
        <v>49</v>
      </c>
    </row>
    <row r="326" spans="1:3" x14ac:dyDescent="0.35">
      <c r="A326" s="10">
        <v>47.299999999999898</v>
      </c>
      <c r="B326">
        <v>49</v>
      </c>
      <c r="C326">
        <v>49</v>
      </c>
    </row>
    <row r="327" spans="1:3" x14ac:dyDescent="0.35">
      <c r="A327" s="10">
        <v>47.399999999999899</v>
      </c>
      <c r="B327">
        <v>49</v>
      </c>
      <c r="C327">
        <v>49</v>
      </c>
    </row>
    <row r="328" spans="1:3" x14ac:dyDescent="0.35">
      <c r="A328" s="10">
        <v>47.499999999999901</v>
      </c>
      <c r="B328">
        <v>49</v>
      </c>
      <c r="C328">
        <v>49</v>
      </c>
    </row>
    <row r="329" spans="1:3" x14ac:dyDescent="0.35">
      <c r="A329" s="10">
        <v>47.599999999999902</v>
      </c>
      <c r="B329">
        <v>49</v>
      </c>
      <c r="C329">
        <v>49</v>
      </c>
    </row>
    <row r="330" spans="1:3" x14ac:dyDescent="0.35">
      <c r="A330" s="10">
        <v>47.699999999999903</v>
      </c>
      <c r="B330">
        <v>49</v>
      </c>
      <c r="C330">
        <v>49</v>
      </c>
    </row>
    <row r="331" spans="1:3" x14ac:dyDescent="0.35">
      <c r="A331" s="10">
        <v>47.799999999999898</v>
      </c>
      <c r="B331">
        <v>49</v>
      </c>
      <c r="C331">
        <v>49</v>
      </c>
    </row>
    <row r="332" spans="1:3" x14ac:dyDescent="0.35">
      <c r="A332" s="10">
        <v>47.899999999999899</v>
      </c>
      <c r="B332">
        <v>49</v>
      </c>
      <c r="C332">
        <v>49</v>
      </c>
    </row>
    <row r="333" spans="1:3" x14ac:dyDescent="0.35">
      <c r="A333" s="10">
        <v>47.999999999999901</v>
      </c>
      <c r="B333">
        <v>49</v>
      </c>
      <c r="C333">
        <v>49</v>
      </c>
    </row>
    <row r="334" spans="1:3" x14ac:dyDescent="0.35">
      <c r="A334" s="10">
        <v>48.099999999999902</v>
      </c>
      <c r="B334">
        <v>49</v>
      </c>
      <c r="C334">
        <v>49</v>
      </c>
    </row>
    <row r="335" spans="1:3" x14ac:dyDescent="0.35">
      <c r="A335" s="10">
        <v>48.199999999999903</v>
      </c>
      <c r="B335">
        <v>49</v>
      </c>
      <c r="C335">
        <v>49</v>
      </c>
    </row>
    <row r="336" spans="1:3" x14ac:dyDescent="0.35">
      <c r="A336" s="10">
        <v>48.299999999999898</v>
      </c>
      <c r="B336">
        <v>49</v>
      </c>
      <c r="C336">
        <v>49</v>
      </c>
    </row>
    <row r="337" spans="1:3" x14ac:dyDescent="0.35">
      <c r="A337" s="10">
        <v>48.399999999999899</v>
      </c>
      <c r="B337">
        <v>49</v>
      </c>
      <c r="C337">
        <v>49</v>
      </c>
    </row>
    <row r="338" spans="1:3" x14ac:dyDescent="0.35">
      <c r="A338" s="10">
        <v>48.499999999999901</v>
      </c>
      <c r="B338">
        <v>49</v>
      </c>
      <c r="C338">
        <v>49</v>
      </c>
    </row>
    <row r="339" spans="1:3" x14ac:dyDescent="0.35">
      <c r="A339" s="10">
        <v>48.599999999999902</v>
      </c>
      <c r="B339">
        <v>49</v>
      </c>
      <c r="C339">
        <v>49</v>
      </c>
    </row>
    <row r="340" spans="1:3" x14ac:dyDescent="0.35">
      <c r="A340" s="10">
        <v>48.699999999999903</v>
      </c>
      <c r="B340">
        <v>49</v>
      </c>
      <c r="C340">
        <v>49</v>
      </c>
    </row>
    <row r="341" spans="1:3" x14ac:dyDescent="0.35">
      <c r="A341" s="10">
        <v>48.799999999999898</v>
      </c>
      <c r="B341">
        <v>49</v>
      </c>
      <c r="C341">
        <v>49</v>
      </c>
    </row>
    <row r="342" spans="1:3" x14ac:dyDescent="0.35">
      <c r="A342" s="10">
        <v>48.899999999999899</v>
      </c>
      <c r="B342">
        <v>49</v>
      </c>
      <c r="C342">
        <v>49</v>
      </c>
    </row>
    <row r="343" spans="1:3" x14ac:dyDescent="0.35">
      <c r="A343" s="10">
        <v>48.999999999999901</v>
      </c>
      <c r="B343">
        <v>49</v>
      </c>
      <c r="C343">
        <v>49</v>
      </c>
    </row>
    <row r="344" spans="1:3" x14ac:dyDescent="0.35">
      <c r="A344" s="10">
        <v>49.099999999999902</v>
      </c>
      <c r="B344">
        <v>55</v>
      </c>
      <c r="C344">
        <v>55</v>
      </c>
    </row>
    <row r="345" spans="1:3" x14ac:dyDescent="0.35">
      <c r="A345" s="10">
        <v>49.199999999999903</v>
      </c>
      <c r="B345">
        <v>55</v>
      </c>
      <c r="C345">
        <v>55</v>
      </c>
    </row>
    <row r="346" spans="1:3" x14ac:dyDescent="0.35">
      <c r="A346" s="10">
        <v>49.299999999999898</v>
      </c>
      <c r="B346">
        <v>55</v>
      </c>
      <c r="C346">
        <v>55</v>
      </c>
    </row>
    <row r="347" spans="1:3" x14ac:dyDescent="0.35">
      <c r="A347" s="10">
        <v>49.399999999999899</v>
      </c>
      <c r="B347">
        <v>55</v>
      </c>
      <c r="C347">
        <v>55</v>
      </c>
    </row>
    <row r="348" spans="1:3" x14ac:dyDescent="0.35">
      <c r="A348" s="10">
        <v>49.499999999999901</v>
      </c>
      <c r="B348">
        <v>55</v>
      </c>
      <c r="C348">
        <v>55</v>
      </c>
    </row>
    <row r="349" spans="1:3" x14ac:dyDescent="0.35">
      <c r="A349" s="10">
        <v>49.599999999999902</v>
      </c>
      <c r="B349">
        <v>55</v>
      </c>
      <c r="C349">
        <v>55</v>
      </c>
    </row>
    <row r="350" spans="1:3" x14ac:dyDescent="0.35">
      <c r="A350" s="10">
        <v>49.699999999999903</v>
      </c>
      <c r="B350">
        <v>55</v>
      </c>
      <c r="C350">
        <v>55</v>
      </c>
    </row>
    <row r="351" spans="1:3" x14ac:dyDescent="0.35">
      <c r="A351" s="10">
        <v>49.799999999999898</v>
      </c>
      <c r="B351">
        <v>55</v>
      </c>
      <c r="C351">
        <v>55</v>
      </c>
    </row>
    <row r="352" spans="1:3" x14ac:dyDescent="0.35">
      <c r="A352" s="10">
        <v>49.899999999999899</v>
      </c>
      <c r="B352">
        <v>55</v>
      </c>
      <c r="C352">
        <v>55</v>
      </c>
    </row>
    <row r="353" spans="1:3" x14ac:dyDescent="0.35">
      <c r="A353" s="10">
        <v>49.999999999999901</v>
      </c>
      <c r="B353">
        <v>55</v>
      </c>
      <c r="C353">
        <v>55</v>
      </c>
    </row>
    <row r="354" spans="1:3" x14ac:dyDescent="0.35">
      <c r="A354" s="10">
        <v>50.099999999999902</v>
      </c>
      <c r="B354">
        <v>55</v>
      </c>
      <c r="C354">
        <v>55</v>
      </c>
    </row>
    <row r="355" spans="1:3" x14ac:dyDescent="0.35">
      <c r="A355" s="10">
        <v>50.199999999999903</v>
      </c>
      <c r="B355">
        <v>55</v>
      </c>
      <c r="C355">
        <v>55</v>
      </c>
    </row>
    <row r="356" spans="1:3" x14ac:dyDescent="0.35">
      <c r="A356" s="10">
        <v>50.299999999999898</v>
      </c>
      <c r="B356">
        <v>55</v>
      </c>
      <c r="C356">
        <v>55</v>
      </c>
    </row>
    <row r="357" spans="1:3" x14ac:dyDescent="0.35">
      <c r="A357" s="10">
        <v>50.399999999999899</v>
      </c>
      <c r="B357">
        <v>55</v>
      </c>
      <c r="C357">
        <v>55</v>
      </c>
    </row>
    <row r="358" spans="1:3" x14ac:dyDescent="0.35">
      <c r="A358" s="10">
        <v>50.499999999999901</v>
      </c>
      <c r="B358">
        <v>55</v>
      </c>
      <c r="C358">
        <v>55</v>
      </c>
    </row>
    <row r="359" spans="1:3" x14ac:dyDescent="0.35">
      <c r="A359" s="10">
        <v>50.599999999999902</v>
      </c>
      <c r="B359">
        <v>55</v>
      </c>
      <c r="C359">
        <v>55</v>
      </c>
    </row>
    <row r="360" spans="1:3" x14ac:dyDescent="0.35">
      <c r="A360" s="10">
        <v>50.699999999999903</v>
      </c>
      <c r="B360">
        <v>55</v>
      </c>
      <c r="C360">
        <v>55</v>
      </c>
    </row>
    <row r="361" spans="1:3" x14ac:dyDescent="0.35">
      <c r="A361" s="10">
        <v>50.799999999999898</v>
      </c>
      <c r="B361">
        <v>55</v>
      </c>
      <c r="C361">
        <v>55</v>
      </c>
    </row>
    <row r="362" spans="1:3" x14ac:dyDescent="0.35">
      <c r="A362" s="10">
        <v>50.899999999999899</v>
      </c>
      <c r="B362">
        <v>55</v>
      </c>
      <c r="C362">
        <v>55</v>
      </c>
    </row>
    <row r="363" spans="1:3" x14ac:dyDescent="0.35">
      <c r="A363" s="10">
        <v>50.999999999999901</v>
      </c>
      <c r="B363">
        <v>55</v>
      </c>
      <c r="C363">
        <v>55</v>
      </c>
    </row>
    <row r="364" spans="1:3" x14ac:dyDescent="0.35">
      <c r="A364" s="10">
        <v>51.099999999999902</v>
      </c>
      <c r="B364">
        <v>55</v>
      </c>
      <c r="C364">
        <v>55</v>
      </c>
    </row>
    <row r="365" spans="1:3" x14ac:dyDescent="0.35">
      <c r="A365" s="10">
        <v>51.199999999999903</v>
      </c>
      <c r="B365">
        <v>55</v>
      </c>
      <c r="C365">
        <v>55</v>
      </c>
    </row>
    <row r="366" spans="1:3" x14ac:dyDescent="0.35">
      <c r="A366" s="10">
        <v>51.299999999999898</v>
      </c>
      <c r="B366">
        <v>55</v>
      </c>
      <c r="C366">
        <v>55</v>
      </c>
    </row>
    <row r="367" spans="1:3" x14ac:dyDescent="0.35">
      <c r="A367" s="10">
        <v>51.399999999999899</v>
      </c>
      <c r="B367">
        <v>55</v>
      </c>
      <c r="C367">
        <v>55</v>
      </c>
    </row>
    <row r="368" spans="1:3" x14ac:dyDescent="0.35">
      <c r="A368" s="10">
        <v>51.499999999999901</v>
      </c>
      <c r="B368">
        <v>55</v>
      </c>
      <c r="C368">
        <v>55</v>
      </c>
    </row>
    <row r="369" spans="1:3" x14ac:dyDescent="0.35">
      <c r="A369" s="10">
        <v>51.599999999999902</v>
      </c>
      <c r="B369">
        <v>55</v>
      </c>
      <c r="C369">
        <v>55</v>
      </c>
    </row>
    <row r="370" spans="1:3" x14ac:dyDescent="0.35">
      <c r="A370" s="10">
        <v>51.699999999999903</v>
      </c>
      <c r="B370">
        <v>55</v>
      </c>
      <c r="C370">
        <v>55</v>
      </c>
    </row>
    <row r="371" spans="1:3" x14ac:dyDescent="0.35">
      <c r="A371" s="10">
        <v>51.799999999999898</v>
      </c>
      <c r="B371">
        <v>55</v>
      </c>
      <c r="C371">
        <v>55</v>
      </c>
    </row>
    <row r="372" spans="1:3" x14ac:dyDescent="0.35">
      <c r="A372" s="10">
        <v>51.899999999999899</v>
      </c>
      <c r="B372">
        <v>55</v>
      </c>
      <c r="C372">
        <v>55</v>
      </c>
    </row>
    <row r="373" spans="1:3" x14ac:dyDescent="0.35">
      <c r="A373" s="10">
        <v>51.999999999999901</v>
      </c>
      <c r="B373">
        <v>55</v>
      </c>
      <c r="C373">
        <v>55</v>
      </c>
    </row>
    <row r="374" spans="1:3" x14ac:dyDescent="0.35">
      <c r="A374" s="10">
        <v>52.099999999999902</v>
      </c>
      <c r="B374">
        <v>55</v>
      </c>
      <c r="C374">
        <v>55</v>
      </c>
    </row>
    <row r="375" spans="1:3" x14ac:dyDescent="0.35">
      <c r="A375" s="10">
        <v>52.199999999999903</v>
      </c>
      <c r="B375">
        <v>55</v>
      </c>
      <c r="C375">
        <v>55</v>
      </c>
    </row>
    <row r="376" spans="1:3" x14ac:dyDescent="0.35">
      <c r="A376" s="10">
        <v>52.299999999999898</v>
      </c>
      <c r="B376">
        <v>55</v>
      </c>
      <c r="C376">
        <v>55</v>
      </c>
    </row>
    <row r="377" spans="1:3" x14ac:dyDescent="0.35">
      <c r="A377" s="10">
        <v>52.399999999999899</v>
      </c>
      <c r="B377">
        <v>55</v>
      </c>
      <c r="C377">
        <v>55</v>
      </c>
    </row>
    <row r="378" spans="1:3" x14ac:dyDescent="0.35">
      <c r="A378" s="10">
        <v>52.499999999999901</v>
      </c>
      <c r="B378">
        <v>55</v>
      </c>
      <c r="C378">
        <v>55</v>
      </c>
    </row>
    <row r="379" spans="1:3" x14ac:dyDescent="0.35">
      <c r="A379" s="10">
        <v>52.599999999999902</v>
      </c>
      <c r="B379">
        <v>55</v>
      </c>
      <c r="C379">
        <v>55</v>
      </c>
    </row>
    <row r="380" spans="1:3" x14ac:dyDescent="0.35">
      <c r="A380" s="10">
        <v>52.699999999999903</v>
      </c>
      <c r="B380">
        <v>55</v>
      </c>
      <c r="C380">
        <v>55</v>
      </c>
    </row>
    <row r="381" spans="1:3" x14ac:dyDescent="0.35">
      <c r="A381" s="10">
        <v>52.799999999999898</v>
      </c>
      <c r="B381">
        <v>55</v>
      </c>
      <c r="C381">
        <v>55</v>
      </c>
    </row>
    <row r="382" spans="1:3" x14ac:dyDescent="0.35">
      <c r="A382" s="10">
        <v>52.899999999999899</v>
      </c>
      <c r="B382">
        <v>55</v>
      </c>
      <c r="C382">
        <v>55</v>
      </c>
    </row>
    <row r="383" spans="1:3" x14ac:dyDescent="0.35">
      <c r="A383" s="10">
        <v>52.999999999999901</v>
      </c>
      <c r="B383">
        <v>55</v>
      </c>
      <c r="C383">
        <v>55</v>
      </c>
    </row>
    <row r="384" spans="1:3" x14ac:dyDescent="0.35">
      <c r="A384" s="10">
        <v>53.099999999999902</v>
      </c>
      <c r="B384">
        <v>55</v>
      </c>
      <c r="C384">
        <v>55</v>
      </c>
    </row>
    <row r="385" spans="1:3" x14ac:dyDescent="0.35">
      <c r="A385" s="10">
        <v>53.199999999999903</v>
      </c>
      <c r="B385">
        <v>55</v>
      </c>
      <c r="C385">
        <v>55</v>
      </c>
    </row>
    <row r="386" spans="1:3" x14ac:dyDescent="0.35">
      <c r="A386" s="10">
        <v>53.299999999999898</v>
      </c>
      <c r="B386">
        <v>55</v>
      </c>
      <c r="C386">
        <v>55</v>
      </c>
    </row>
    <row r="387" spans="1:3" x14ac:dyDescent="0.35">
      <c r="A387" s="10">
        <v>53.399999999999899</v>
      </c>
      <c r="B387">
        <v>55</v>
      </c>
      <c r="C387">
        <v>55</v>
      </c>
    </row>
    <row r="388" spans="1:3" x14ac:dyDescent="0.35">
      <c r="A388" s="10">
        <v>53.499999999999901</v>
      </c>
      <c r="B388">
        <v>55</v>
      </c>
      <c r="C388">
        <v>55</v>
      </c>
    </row>
    <row r="389" spans="1:3" x14ac:dyDescent="0.35">
      <c r="A389" s="10">
        <v>53.599999999999902</v>
      </c>
      <c r="B389">
        <v>55</v>
      </c>
      <c r="C389">
        <v>55</v>
      </c>
    </row>
    <row r="390" spans="1:3" x14ac:dyDescent="0.35">
      <c r="A390" s="10">
        <v>53.699999999999903</v>
      </c>
      <c r="B390">
        <v>55</v>
      </c>
      <c r="C390">
        <v>55</v>
      </c>
    </row>
    <row r="391" spans="1:3" x14ac:dyDescent="0.35">
      <c r="A391" s="10">
        <v>53.799999999999898</v>
      </c>
      <c r="B391">
        <v>55</v>
      </c>
      <c r="C391">
        <v>55</v>
      </c>
    </row>
    <row r="392" spans="1:3" x14ac:dyDescent="0.35">
      <c r="A392" s="10">
        <v>53.899999999999899</v>
      </c>
      <c r="B392">
        <v>55</v>
      </c>
      <c r="C392">
        <v>55</v>
      </c>
    </row>
    <row r="393" spans="1:3" x14ac:dyDescent="0.35">
      <c r="A393" s="10">
        <v>53.999999999999901</v>
      </c>
      <c r="B393">
        <v>55</v>
      </c>
      <c r="C393">
        <v>55</v>
      </c>
    </row>
    <row r="394" spans="1:3" x14ac:dyDescent="0.35">
      <c r="A394" s="10">
        <v>54.099999999999902</v>
      </c>
      <c r="B394">
        <v>55</v>
      </c>
      <c r="C394">
        <v>55</v>
      </c>
    </row>
    <row r="395" spans="1:3" x14ac:dyDescent="0.35">
      <c r="A395" s="10">
        <v>54.199999999999903</v>
      </c>
      <c r="B395">
        <v>55</v>
      </c>
      <c r="C395">
        <v>55</v>
      </c>
    </row>
    <row r="396" spans="1:3" x14ac:dyDescent="0.35">
      <c r="A396" s="10">
        <v>54.299999999999898</v>
      </c>
      <c r="B396">
        <v>55</v>
      </c>
      <c r="C396">
        <v>55</v>
      </c>
    </row>
    <row r="397" spans="1:3" x14ac:dyDescent="0.35">
      <c r="A397" s="10">
        <v>54.399999999999899</v>
      </c>
      <c r="B397">
        <v>55</v>
      </c>
      <c r="C397">
        <v>55</v>
      </c>
    </row>
    <row r="398" spans="1:3" x14ac:dyDescent="0.35">
      <c r="A398" s="10">
        <v>54.499999999999901</v>
      </c>
      <c r="B398">
        <v>55</v>
      </c>
      <c r="C398">
        <v>55</v>
      </c>
    </row>
    <row r="399" spans="1:3" x14ac:dyDescent="0.35">
      <c r="A399" s="10">
        <v>54.599999999999902</v>
      </c>
      <c r="B399">
        <v>55</v>
      </c>
      <c r="C399">
        <v>55</v>
      </c>
    </row>
    <row r="400" spans="1:3" x14ac:dyDescent="0.35">
      <c r="A400" s="10">
        <v>54.699999999999903</v>
      </c>
      <c r="B400">
        <v>55</v>
      </c>
      <c r="C400">
        <v>55</v>
      </c>
    </row>
    <row r="401" spans="1:3" x14ac:dyDescent="0.35">
      <c r="A401" s="10">
        <v>54.799999999999898</v>
      </c>
      <c r="B401">
        <v>55</v>
      </c>
      <c r="C401">
        <v>55</v>
      </c>
    </row>
    <row r="402" spans="1:3" x14ac:dyDescent="0.35">
      <c r="A402" s="10">
        <v>54.899999999999899</v>
      </c>
      <c r="B402">
        <v>55</v>
      </c>
      <c r="C402">
        <v>55</v>
      </c>
    </row>
    <row r="403" spans="1:3" x14ac:dyDescent="0.35">
      <c r="A403" s="10">
        <v>54.999999999999901</v>
      </c>
      <c r="B403">
        <v>55</v>
      </c>
      <c r="C403">
        <v>55</v>
      </c>
    </row>
    <row r="404" spans="1:3" x14ac:dyDescent="0.35">
      <c r="A404" s="10">
        <v>55.099999999999902</v>
      </c>
      <c r="B404">
        <v>59</v>
      </c>
      <c r="C404">
        <v>61</v>
      </c>
    </row>
    <row r="405" spans="1:3" x14ac:dyDescent="0.35">
      <c r="A405" s="10">
        <v>55.199999999999903</v>
      </c>
      <c r="B405">
        <v>59</v>
      </c>
      <c r="C405">
        <v>61</v>
      </c>
    </row>
    <row r="406" spans="1:3" x14ac:dyDescent="0.35">
      <c r="A406" s="10">
        <v>55.299999999999898</v>
      </c>
      <c r="B406">
        <v>59</v>
      </c>
      <c r="C406">
        <v>61</v>
      </c>
    </row>
    <row r="407" spans="1:3" x14ac:dyDescent="0.35">
      <c r="A407" s="10">
        <v>55.399999999999899</v>
      </c>
      <c r="B407">
        <v>59</v>
      </c>
      <c r="C407">
        <v>61</v>
      </c>
    </row>
    <row r="408" spans="1:3" x14ac:dyDescent="0.35">
      <c r="A408" s="10">
        <v>55.499999999999901</v>
      </c>
      <c r="B408">
        <v>59</v>
      </c>
      <c r="C408">
        <v>61</v>
      </c>
    </row>
    <row r="409" spans="1:3" x14ac:dyDescent="0.35">
      <c r="A409" s="10">
        <v>55.599999999999902</v>
      </c>
      <c r="B409">
        <v>59</v>
      </c>
      <c r="C409">
        <v>61</v>
      </c>
    </row>
    <row r="410" spans="1:3" x14ac:dyDescent="0.35">
      <c r="A410" s="10">
        <v>55.699999999999903</v>
      </c>
      <c r="B410">
        <v>59</v>
      </c>
      <c r="C410">
        <v>61</v>
      </c>
    </row>
    <row r="411" spans="1:3" x14ac:dyDescent="0.35">
      <c r="A411" s="10">
        <v>55.799999999999898</v>
      </c>
      <c r="B411">
        <v>59</v>
      </c>
      <c r="C411">
        <v>61</v>
      </c>
    </row>
    <row r="412" spans="1:3" x14ac:dyDescent="0.35">
      <c r="A412" s="10">
        <v>55.899999999999899</v>
      </c>
      <c r="B412">
        <v>59</v>
      </c>
      <c r="C412">
        <v>61</v>
      </c>
    </row>
    <row r="413" spans="1:3" x14ac:dyDescent="0.35">
      <c r="A413" s="10">
        <v>55.999999999999901</v>
      </c>
      <c r="B413">
        <v>59</v>
      </c>
      <c r="C413">
        <v>61</v>
      </c>
    </row>
    <row r="414" spans="1:3" x14ac:dyDescent="0.35">
      <c r="A414" s="10">
        <v>56.099999999999902</v>
      </c>
      <c r="B414">
        <v>59</v>
      </c>
      <c r="C414">
        <v>61</v>
      </c>
    </row>
    <row r="415" spans="1:3" x14ac:dyDescent="0.35">
      <c r="A415" s="10">
        <v>56.199999999999903</v>
      </c>
      <c r="B415">
        <v>59</v>
      </c>
      <c r="C415">
        <v>61</v>
      </c>
    </row>
    <row r="416" spans="1:3" x14ac:dyDescent="0.35">
      <c r="A416" s="10">
        <v>56.299999999999898</v>
      </c>
      <c r="B416">
        <v>59</v>
      </c>
      <c r="C416">
        <v>61</v>
      </c>
    </row>
    <row r="417" spans="1:3" x14ac:dyDescent="0.35">
      <c r="A417" s="10">
        <v>56.3999999999998</v>
      </c>
      <c r="B417">
        <v>59</v>
      </c>
      <c r="C417">
        <v>61</v>
      </c>
    </row>
    <row r="418" spans="1:3" x14ac:dyDescent="0.35">
      <c r="A418" s="10">
        <v>56.499999999999901</v>
      </c>
      <c r="B418">
        <v>59</v>
      </c>
      <c r="C418">
        <v>61</v>
      </c>
    </row>
    <row r="419" spans="1:3" x14ac:dyDescent="0.35">
      <c r="A419" s="10">
        <v>56.599999999999902</v>
      </c>
      <c r="B419">
        <v>59</v>
      </c>
      <c r="C419">
        <v>61</v>
      </c>
    </row>
    <row r="420" spans="1:3" x14ac:dyDescent="0.35">
      <c r="A420" s="10">
        <v>56.699999999999903</v>
      </c>
      <c r="B420">
        <v>59</v>
      </c>
      <c r="C420">
        <v>61</v>
      </c>
    </row>
    <row r="421" spans="1:3" x14ac:dyDescent="0.35">
      <c r="A421" s="10">
        <v>56.799999999999898</v>
      </c>
      <c r="B421">
        <v>59</v>
      </c>
      <c r="C421">
        <v>61</v>
      </c>
    </row>
    <row r="422" spans="1:3" x14ac:dyDescent="0.35">
      <c r="A422" s="10">
        <v>56.8999999999998</v>
      </c>
      <c r="B422">
        <v>59</v>
      </c>
      <c r="C422">
        <v>61</v>
      </c>
    </row>
    <row r="423" spans="1:3" x14ac:dyDescent="0.35">
      <c r="A423" s="10">
        <v>56.999999999999901</v>
      </c>
      <c r="B423">
        <v>59</v>
      </c>
      <c r="C423">
        <v>61</v>
      </c>
    </row>
    <row r="424" spans="1:3" x14ac:dyDescent="0.35">
      <c r="A424" s="10">
        <v>57.099999999999902</v>
      </c>
      <c r="B424">
        <v>59</v>
      </c>
      <c r="C424">
        <v>61</v>
      </c>
    </row>
    <row r="425" spans="1:3" x14ac:dyDescent="0.35">
      <c r="A425" s="10">
        <v>57.199999999999797</v>
      </c>
      <c r="B425">
        <v>59</v>
      </c>
      <c r="C425">
        <v>61</v>
      </c>
    </row>
    <row r="426" spans="1:3" x14ac:dyDescent="0.35">
      <c r="A426" s="10">
        <v>57.299999999999798</v>
      </c>
      <c r="B426">
        <v>59</v>
      </c>
      <c r="C426">
        <v>61</v>
      </c>
    </row>
    <row r="427" spans="1:3" x14ac:dyDescent="0.35">
      <c r="A427" s="10">
        <v>57.3999999999998</v>
      </c>
      <c r="B427">
        <v>59</v>
      </c>
      <c r="C427">
        <v>61</v>
      </c>
    </row>
    <row r="428" spans="1:3" x14ac:dyDescent="0.35">
      <c r="A428" s="10">
        <v>57.499999999999901</v>
      </c>
      <c r="B428">
        <v>59</v>
      </c>
      <c r="C428">
        <v>61</v>
      </c>
    </row>
    <row r="429" spans="1:3" x14ac:dyDescent="0.35">
      <c r="A429" s="10">
        <v>57.599999999999902</v>
      </c>
      <c r="B429">
        <v>59</v>
      </c>
      <c r="C429">
        <v>61</v>
      </c>
    </row>
    <row r="430" spans="1:3" x14ac:dyDescent="0.35">
      <c r="A430" s="10">
        <v>57.699999999999797</v>
      </c>
      <c r="B430">
        <v>59</v>
      </c>
      <c r="C430">
        <v>61</v>
      </c>
    </row>
    <row r="431" spans="1:3" x14ac:dyDescent="0.35">
      <c r="A431" s="10">
        <v>57.799999999999798</v>
      </c>
      <c r="B431">
        <v>59</v>
      </c>
      <c r="C431">
        <v>61</v>
      </c>
    </row>
    <row r="432" spans="1:3" x14ac:dyDescent="0.35">
      <c r="A432" s="10">
        <v>57.8999999999998</v>
      </c>
      <c r="B432">
        <v>59</v>
      </c>
      <c r="C432">
        <v>61</v>
      </c>
    </row>
    <row r="433" spans="1:3" x14ac:dyDescent="0.35">
      <c r="A433" s="10">
        <v>57.999999999999801</v>
      </c>
      <c r="B433">
        <v>59</v>
      </c>
      <c r="C433">
        <v>61</v>
      </c>
    </row>
    <row r="434" spans="1:3" x14ac:dyDescent="0.35">
      <c r="A434" s="10">
        <v>58.099999999999802</v>
      </c>
      <c r="B434">
        <v>59</v>
      </c>
      <c r="C434">
        <v>61</v>
      </c>
    </row>
    <row r="435" spans="1:3" x14ac:dyDescent="0.35">
      <c r="A435" s="10">
        <v>58.199999999999797</v>
      </c>
      <c r="B435">
        <v>59</v>
      </c>
      <c r="C435">
        <v>61</v>
      </c>
    </row>
    <row r="436" spans="1:3" x14ac:dyDescent="0.35">
      <c r="A436" s="10">
        <v>58.299999999999798</v>
      </c>
      <c r="B436">
        <v>59</v>
      </c>
      <c r="C436">
        <v>61</v>
      </c>
    </row>
    <row r="437" spans="1:3" x14ac:dyDescent="0.35">
      <c r="A437" s="10">
        <v>58.3999999999998</v>
      </c>
      <c r="B437">
        <v>59</v>
      </c>
      <c r="C437">
        <v>61</v>
      </c>
    </row>
    <row r="438" spans="1:3" x14ac:dyDescent="0.35">
      <c r="A438" s="10">
        <v>58.499999999999801</v>
      </c>
      <c r="B438">
        <v>59</v>
      </c>
      <c r="C438">
        <v>61</v>
      </c>
    </row>
    <row r="439" spans="1:3" x14ac:dyDescent="0.35">
      <c r="A439" s="10">
        <v>58.599999999999802</v>
      </c>
      <c r="B439">
        <v>59</v>
      </c>
      <c r="C439">
        <v>61</v>
      </c>
    </row>
    <row r="440" spans="1:3" x14ac:dyDescent="0.35">
      <c r="A440" s="10">
        <v>58.699999999999797</v>
      </c>
      <c r="B440">
        <v>59</v>
      </c>
      <c r="C440">
        <v>61</v>
      </c>
    </row>
    <row r="441" spans="1:3" x14ac:dyDescent="0.35">
      <c r="A441" s="10">
        <v>58.799999999999798</v>
      </c>
      <c r="B441">
        <v>59</v>
      </c>
      <c r="C441">
        <v>61</v>
      </c>
    </row>
    <row r="442" spans="1:3" x14ac:dyDescent="0.35">
      <c r="A442" s="10">
        <v>58.8999999999998</v>
      </c>
      <c r="B442">
        <v>59</v>
      </c>
      <c r="C442">
        <v>61</v>
      </c>
    </row>
    <row r="443" spans="1:3" x14ac:dyDescent="0.35">
      <c r="A443" s="10">
        <v>58.999999999999801</v>
      </c>
      <c r="B443">
        <v>59</v>
      </c>
      <c r="C443">
        <v>61</v>
      </c>
    </row>
    <row r="444" spans="1:3" x14ac:dyDescent="0.35">
      <c r="A444" s="10">
        <v>59.099999999999802</v>
      </c>
      <c r="B444">
        <v>64</v>
      </c>
      <c r="C444">
        <v>61</v>
      </c>
    </row>
    <row r="445" spans="1:3" x14ac:dyDescent="0.35">
      <c r="A445" s="10">
        <v>59.199999999999797</v>
      </c>
      <c r="B445">
        <v>64</v>
      </c>
      <c r="C445">
        <v>61</v>
      </c>
    </row>
    <row r="446" spans="1:3" x14ac:dyDescent="0.35">
      <c r="A446" s="10">
        <v>59.299999999999798</v>
      </c>
      <c r="B446">
        <v>64</v>
      </c>
      <c r="C446">
        <v>61</v>
      </c>
    </row>
    <row r="447" spans="1:3" x14ac:dyDescent="0.35">
      <c r="A447" s="10">
        <v>59.3999999999998</v>
      </c>
      <c r="B447">
        <v>64</v>
      </c>
      <c r="C447">
        <v>61</v>
      </c>
    </row>
    <row r="448" spans="1:3" x14ac:dyDescent="0.35">
      <c r="A448" s="10">
        <v>59.499999999999801</v>
      </c>
      <c r="B448">
        <v>64</v>
      </c>
      <c r="C448">
        <v>61</v>
      </c>
    </row>
    <row r="449" spans="1:3" x14ac:dyDescent="0.35">
      <c r="A449" s="10">
        <v>59.599999999999802</v>
      </c>
      <c r="B449">
        <v>64</v>
      </c>
      <c r="C449">
        <v>61</v>
      </c>
    </row>
    <row r="450" spans="1:3" x14ac:dyDescent="0.35">
      <c r="A450" s="10">
        <v>59.699999999999797</v>
      </c>
      <c r="B450">
        <v>64</v>
      </c>
      <c r="C450">
        <v>61</v>
      </c>
    </row>
    <row r="451" spans="1:3" x14ac:dyDescent="0.35">
      <c r="A451" s="10">
        <v>59.799999999999798</v>
      </c>
      <c r="B451">
        <v>64</v>
      </c>
      <c r="C451">
        <v>61</v>
      </c>
    </row>
    <row r="452" spans="1:3" x14ac:dyDescent="0.35">
      <c r="A452" s="10">
        <v>59.8999999999998</v>
      </c>
      <c r="B452">
        <v>64</v>
      </c>
      <c r="C452">
        <v>61</v>
      </c>
    </row>
    <row r="453" spans="1:3" x14ac:dyDescent="0.35">
      <c r="A453" s="10">
        <v>59.999999999999801</v>
      </c>
      <c r="B453">
        <v>64</v>
      </c>
      <c r="C453">
        <v>61</v>
      </c>
    </row>
    <row r="454" spans="1:3" x14ac:dyDescent="0.35">
      <c r="A454" s="10">
        <v>60.099999999999802</v>
      </c>
      <c r="B454">
        <v>64</v>
      </c>
      <c r="C454">
        <v>61</v>
      </c>
    </row>
    <row r="455" spans="1:3" x14ac:dyDescent="0.35">
      <c r="A455" s="10">
        <v>60.199999999999797</v>
      </c>
      <c r="B455">
        <v>64</v>
      </c>
      <c r="C455">
        <v>61</v>
      </c>
    </row>
    <row r="456" spans="1:3" x14ac:dyDescent="0.35">
      <c r="A456" s="10">
        <v>60.299999999999798</v>
      </c>
      <c r="B456">
        <v>64</v>
      </c>
      <c r="C456">
        <v>61</v>
      </c>
    </row>
    <row r="457" spans="1:3" x14ac:dyDescent="0.35">
      <c r="A457" s="10">
        <v>60.3999999999998</v>
      </c>
      <c r="B457">
        <v>64</v>
      </c>
      <c r="C457">
        <v>61</v>
      </c>
    </row>
    <row r="458" spans="1:3" x14ac:dyDescent="0.35">
      <c r="A458" s="10">
        <v>60.499999999999801</v>
      </c>
      <c r="B458">
        <v>64</v>
      </c>
      <c r="C458">
        <v>61</v>
      </c>
    </row>
    <row r="459" spans="1:3" x14ac:dyDescent="0.35">
      <c r="A459" s="10">
        <v>60.599999999999802</v>
      </c>
      <c r="B459">
        <v>64</v>
      </c>
      <c r="C459">
        <v>61</v>
      </c>
    </row>
    <row r="460" spans="1:3" x14ac:dyDescent="0.35">
      <c r="A460" s="10">
        <v>60.699999999999797</v>
      </c>
      <c r="B460">
        <v>64</v>
      </c>
      <c r="C460">
        <v>61</v>
      </c>
    </row>
    <row r="461" spans="1:3" x14ac:dyDescent="0.35">
      <c r="A461" s="10">
        <v>60.799999999999798</v>
      </c>
      <c r="B461">
        <v>64</v>
      </c>
      <c r="C461">
        <v>61</v>
      </c>
    </row>
    <row r="462" spans="1:3" x14ac:dyDescent="0.35">
      <c r="A462" s="10">
        <v>60.8999999999998</v>
      </c>
      <c r="B462">
        <v>64</v>
      </c>
      <c r="C462">
        <v>61</v>
      </c>
    </row>
    <row r="463" spans="1:3" x14ac:dyDescent="0.35">
      <c r="A463" s="10">
        <v>60.999999999999801</v>
      </c>
      <c r="B463">
        <v>64</v>
      </c>
      <c r="C463">
        <v>61</v>
      </c>
    </row>
    <row r="464" spans="1:3" x14ac:dyDescent="0.35">
      <c r="A464" s="10">
        <v>61.099999999999802</v>
      </c>
      <c r="B464">
        <v>64</v>
      </c>
      <c r="C464">
        <v>67</v>
      </c>
    </row>
    <row r="465" spans="1:3" x14ac:dyDescent="0.35">
      <c r="A465" s="10">
        <v>61.199999999999797</v>
      </c>
      <c r="B465">
        <v>64</v>
      </c>
      <c r="C465">
        <v>67</v>
      </c>
    </row>
    <row r="466" spans="1:3" x14ac:dyDescent="0.35">
      <c r="A466" s="10">
        <v>61.299999999999798</v>
      </c>
      <c r="B466">
        <v>64</v>
      </c>
      <c r="C466">
        <v>67</v>
      </c>
    </row>
    <row r="467" spans="1:3" x14ac:dyDescent="0.35">
      <c r="A467" s="10">
        <v>61.3999999999998</v>
      </c>
      <c r="B467">
        <v>64</v>
      </c>
      <c r="C467">
        <v>67</v>
      </c>
    </row>
    <row r="468" spans="1:3" x14ac:dyDescent="0.35">
      <c r="A468" s="10">
        <v>61.499999999999801</v>
      </c>
      <c r="B468">
        <v>64</v>
      </c>
      <c r="C468">
        <v>67</v>
      </c>
    </row>
    <row r="469" spans="1:3" x14ac:dyDescent="0.35">
      <c r="A469" s="10">
        <v>61.599999999999802</v>
      </c>
      <c r="B469">
        <v>64</v>
      </c>
      <c r="C469">
        <v>67</v>
      </c>
    </row>
    <row r="470" spans="1:3" x14ac:dyDescent="0.35">
      <c r="A470" s="10">
        <v>61.699999999999797</v>
      </c>
      <c r="B470">
        <v>64</v>
      </c>
      <c r="C470">
        <v>67</v>
      </c>
    </row>
    <row r="471" spans="1:3" x14ac:dyDescent="0.35">
      <c r="A471" s="10">
        <v>61.799999999999798</v>
      </c>
      <c r="B471">
        <v>64</v>
      </c>
      <c r="C471">
        <v>67</v>
      </c>
    </row>
    <row r="472" spans="1:3" x14ac:dyDescent="0.35">
      <c r="A472" s="10">
        <v>61.8999999999998</v>
      </c>
      <c r="B472">
        <v>64</v>
      </c>
      <c r="C472">
        <v>67</v>
      </c>
    </row>
    <row r="473" spans="1:3" x14ac:dyDescent="0.35">
      <c r="A473" s="10">
        <v>61.999999999999801</v>
      </c>
      <c r="B473">
        <v>64</v>
      </c>
      <c r="C473">
        <v>67</v>
      </c>
    </row>
    <row r="474" spans="1:3" x14ac:dyDescent="0.35">
      <c r="A474" s="10">
        <v>62.099999999999802</v>
      </c>
      <c r="B474">
        <v>64</v>
      </c>
      <c r="C474">
        <v>67</v>
      </c>
    </row>
    <row r="475" spans="1:3" x14ac:dyDescent="0.35">
      <c r="A475" s="10">
        <v>62.199999999999797</v>
      </c>
      <c r="B475">
        <v>64</v>
      </c>
      <c r="C475">
        <v>67</v>
      </c>
    </row>
    <row r="476" spans="1:3" x14ac:dyDescent="0.35">
      <c r="A476" s="10">
        <v>62.299999999999798</v>
      </c>
      <c r="B476">
        <v>64</v>
      </c>
      <c r="C476">
        <v>67</v>
      </c>
    </row>
    <row r="477" spans="1:3" x14ac:dyDescent="0.35">
      <c r="A477" s="10">
        <v>62.3999999999998</v>
      </c>
      <c r="B477">
        <v>64</v>
      </c>
      <c r="C477">
        <v>67</v>
      </c>
    </row>
    <row r="478" spans="1:3" x14ac:dyDescent="0.35">
      <c r="A478" s="10">
        <v>62.499999999999801</v>
      </c>
      <c r="B478">
        <v>64</v>
      </c>
      <c r="C478">
        <v>67</v>
      </c>
    </row>
    <row r="479" spans="1:3" x14ac:dyDescent="0.35">
      <c r="A479" s="10">
        <v>62.599999999999802</v>
      </c>
      <c r="B479">
        <v>64</v>
      </c>
      <c r="C479">
        <v>67</v>
      </c>
    </row>
    <row r="480" spans="1:3" x14ac:dyDescent="0.35">
      <c r="A480" s="10">
        <v>62.699999999999797</v>
      </c>
      <c r="B480">
        <v>64</v>
      </c>
      <c r="C480">
        <v>67</v>
      </c>
    </row>
    <row r="481" spans="1:3" x14ac:dyDescent="0.35">
      <c r="A481" s="10">
        <v>62.799999999999798</v>
      </c>
      <c r="B481">
        <v>64</v>
      </c>
      <c r="C481">
        <v>67</v>
      </c>
    </row>
    <row r="482" spans="1:3" x14ac:dyDescent="0.35">
      <c r="A482" s="10">
        <v>62.8999999999998</v>
      </c>
      <c r="B482">
        <v>64</v>
      </c>
      <c r="C482">
        <v>67</v>
      </c>
    </row>
    <row r="483" spans="1:3" x14ac:dyDescent="0.35">
      <c r="A483" s="10">
        <v>62.999999999999801</v>
      </c>
      <c r="B483">
        <v>64</v>
      </c>
      <c r="C483">
        <v>67</v>
      </c>
    </row>
    <row r="484" spans="1:3" x14ac:dyDescent="0.35">
      <c r="A484" s="10">
        <v>63.099999999999802</v>
      </c>
      <c r="B484">
        <v>64</v>
      </c>
      <c r="C484">
        <v>67</v>
      </c>
    </row>
    <row r="485" spans="1:3" x14ac:dyDescent="0.35">
      <c r="A485" s="10">
        <v>63.199999999999797</v>
      </c>
      <c r="B485">
        <v>64</v>
      </c>
      <c r="C485">
        <v>67</v>
      </c>
    </row>
    <row r="486" spans="1:3" x14ac:dyDescent="0.35">
      <c r="A486" s="10">
        <v>63.299999999999798</v>
      </c>
      <c r="B486">
        <v>64</v>
      </c>
      <c r="C486">
        <v>67</v>
      </c>
    </row>
    <row r="487" spans="1:3" x14ac:dyDescent="0.35">
      <c r="A487" s="10">
        <v>63.3999999999998</v>
      </c>
      <c r="B487">
        <v>64</v>
      </c>
      <c r="C487">
        <v>67</v>
      </c>
    </row>
    <row r="488" spans="1:3" x14ac:dyDescent="0.35">
      <c r="A488" s="10">
        <v>63.499999999999801</v>
      </c>
      <c r="B488">
        <v>64</v>
      </c>
      <c r="C488">
        <v>67</v>
      </c>
    </row>
    <row r="489" spans="1:3" x14ac:dyDescent="0.35">
      <c r="A489" s="10">
        <v>63.599999999999802</v>
      </c>
      <c r="B489">
        <v>64</v>
      </c>
      <c r="C489">
        <v>67</v>
      </c>
    </row>
    <row r="490" spans="1:3" x14ac:dyDescent="0.35">
      <c r="A490" s="10">
        <v>63.699999999999797</v>
      </c>
      <c r="B490">
        <v>64</v>
      </c>
      <c r="C490">
        <v>67</v>
      </c>
    </row>
    <row r="491" spans="1:3" x14ac:dyDescent="0.35">
      <c r="A491" s="10">
        <v>63.799999999999798</v>
      </c>
      <c r="B491">
        <v>64</v>
      </c>
      <c r="C491">
        <v>67</v>
      </c>
    </row>
    <row r="492" spans="1:3" x14ac:dyDescent="0.35">
      <c r="A492" s="10">
        <v>63.8999999999998</v>
      </c>
      <c r="B492">
        <v>64</v>
      </c>
      <c r="C492">
        <v>67</v>
      </c>
    </row>
    <row r="493" spans="1:3" x14ac:dyDescent="0.35">
      <c r="A493" s="10">
        <v>63.999999999999801</v>
      </c>
      <c r="B493">
        <v>64</v>
      </c>
      <c r="C493">
        <v>67</v>
      </c>
    </row>
    <row r="494" spans="1:3" x14ac:dyDescent="0.35">
      <c r="A494" s="10">
        <v>64.099999999999795</v>
      </c>
      <c r="B494">
        <v>71</v>
      </c>
      <c r="C494">
        <v>67</v>
      </c>
    </row>
    <row r="495" spans="1:3" x14ac:dyDescent="0.35">
      <c r="A495" s="10">
        <v>64.199999999999804</v>
      </c>
      <c r="B495">
        <v>71</v>
      </c>
      <c r="C495">
        <v>67</v>
      </c>
    </row>
    <row r="496" spans="1:3" x14ac:dyDescent="0.35">
      <c r="A496" s="10">
        <v>64.299999999999798</v>
      </c>
      <c r="B496">
        <v>71</v>
      </c>
      <c r="C496">
        <v>67</v>
      </c>
    </row>
    <row r="497" spans="1:3" x14ac:dyDescent="0.35">
      <c r="A497" s="10">
        <v>64.399999999999807</v>
      </c>
      <c r="B497">
        <v>71</v>
      </c>
      <c r="C497">
        <v>67</v>
      </c>
    </row>
    <row r="498" spans="1:3" x14ac:dyDescent="0.35">
      <c r="A498" s="10">
        <v>64.499999999999801</v>
      </c>
      <c r="B498">
        <v>71</v>
      </c>
      <c r="C498">
        <v>67</v>
      </c>
    </row>
    <row r="499" spans="1:3" x14ac:dyDescent="0.35">
      <c r="A499" s="10">
        <v>64.599999999999795</v>
      </c>
      <c r="B499">
        <v>71</v>
      </c>
      <c r="C499">
        <v>67</v>
      </c>
    </row>
    <row r="500" spans="1:3" x14ac:dyDescent="0.35">
      <c r="A500" s="10">
        <v>64.699999999999804</v>
      </c>
      <c r="B500">
        <v>71</v>
      </c>
      <c r="C500">
        <v>67</v>
      </c>
    </row>
    <row r="501" spans="1:3" x14ac:dyDescent="0.35">
      <c r="A501" s="10">
        <v>64.799999999999798</v>
      </c>
      <c r="B501">
        <v>71</v>
      </c>
      <c r="C501">
        <v>67</v>
      </c>
    </row>
    <row r="502" spans="1:3" x14ac:dyDescent="0.35">
      <c r="A502" s="10">
        <v>64.899999999999807</v>
      </c>
      <c r="B502">
        <v>71</v>
      </c>
      <c r="C502">
        <v>67</v>
      </c>
    </row>
    <row r="503" spans="1:3" x14ac:dyDescent="0.35">
      <c r="A503" s="10">
        <v>64.999999999999801</v>
      </c>
      <c r="B503">
        <v>71</v>
      </c>
      <c r="C503">
        <v>67</v>
      </c>
    </row>
    <row r="504" spans="1:3" x14ac:dyDescent="0.35">
      <c r="A504" s="10">
        <v>65.099999999999795</v>
      </c>
      <c r="B504">
        <v>71</v>
      </c>
      <c r="C504">
        <v>67</v>
      </c>
    </row>
    <row r="505" spans="1:3" x14ac:dyDescent="0.35">
      <c r="A505" s="10">
        <v>65.199999999999804</v>
      </c>
      <c r="B505">
        <v>71</v>
      </c>
      <c r="C505">
        <v>67</v>
      </c>
    </row>
    <row r="506" spans="1:3" x14ac:dyDescent="0.35">
      <c r="A506" s="10">
        <v>65.299999999999798</v>
      </c>
      <c r="B506">
        <v>71</v>
      </c>
      <c r="C506">
        <v>67</v>
      </c>
    </row>
    <row r="507" spans="1:3" x14ac:dyDescent="0.35">
      <c r="A507" s="10">
        <v>65.399999999999807</v>
      </c>
      <c r="B507">
        <v>71</v>
      </c>
      <c r="C507">
        <v>67</v>
      </c>
    </row>
    <row r="508" spans="1:3" x14ac:dyDescent="0.35">
      <c r="A508" s="10">
        <v>65.499999999999801</v>
      </c>
      <c r="B508">
        <v>71</v>
      </c>
      <c r="C508">
        <v>67</v>
      </c>
    </row>
    <row r="509" spans="1:3" x14ac:dyDescent="0.35">
      <c r="A509" s="10">
        <v>65.599999999999795</v>
      </c>
      <c r="B509">
        <v>71</v>
      </c>
      <c r="C509">
        <v>67</v>
      </c>
    </row>
    <row r="510" spans="1:3" x14ac:dyDescent="0.35">
      <c r="A510" s="10">
        <v>65.699999999999804</v>
      </c>
      <c r="B510">
        <v>71</v>
      </c>
      <c r="C510">
        <v>67</v>
      </c>
    </row>
    <row r="511" spans="1:3" x14ac:dyDescent="0.35">
      <c r="A511" s="10">
        <v>65.799999999999798</v>
      </c>
      <c r="B511">
        <v>71</v>
      </c>
      <c r="C511">
        <v>67</v>
      </c>
    </row>
    <row r="512" spans="1:3" x14ac:dyDescent="0.35">
      <c r="A512" s="10">
        <v>65.899999999999807</v>
      </c>
      <c r="B512">
        <v>71</v>
      </c>
      <c r="C512">
        <v>67</v>
      </c>
    </row>
    <row r="513" spans="1:3" x14ac:dyDescent="0.35">
      <c r="A513" s="10">
        <v>65.999999999999801</v>
      </c>
      <c r="B513">
        <v>71</v>
      </c>
      <c r="C513">
        <v>67</v>
      </c>
    </row>
    <row r="514" spans="1:3" x14ac:dyDescent="0.35">
      <c r="A514" s="10">
        <v>66.099999999999795</v>
      </c>
      <c r="B514">
        <v>71</v>
      </c>
      <c r="C514">
        <v>67</v>
      </c>
    </row>
    <row r="515" spans="1:3" x14ac:dyDescent="0.35">
      <c r="A515" s="10">
        <v>66.199999999999804</v>
      </c>
      <c r="B515">
        <v>71</v>
      </c>
      <c r="C515">
        <v>67</v>
      </c>
    </row>
    <row r="516" spans="1:3" x14ac:dyDescent="0.35">
      <c r="A516" s="10">
        <v>66.299999999999798</v>
      </c>
      <c r="B516">
        <v>71</v>
      </c>
      <c r="C516">
        <v>67</v>
      </c>
    </row>
    <row r="517" spans="1:3" x14ac:dyDescent="0.35">
      <c r="A517" s="10">
        <v>66.399999999999807</v>
      </c>
      <c r="B517">
        <v>71</v>
      </c>
      <c r="C517">
        <v>67</v>
      </c>
    </row>
    <row r="518" spans="1:3" x14ac:dyDescent="0.35">
      <c r="A518" s="10">
        <v>66.499999999999801</v>
      </c>
      <c r="B518">
        <v>71</v>
      </c>
      <c r="C518">
        <v>67</v>
      </c>
    </row>
    <row r="519" spans="1:3" x14ac:dyDescent="0.35">
      <c r="A519" s="10">
        <v>66.599999999999795</v>
      </c>
      <c r="B519">
        <v>71</v>
      </c>
      <c r="C519">
        <v>67</v>
      </c>
    </row>
    <row r="520" spans="1:3" x14ac:dyDescent="0.35">
      <c r="A520" s="10">
        <v>66.699999999999804</v>
      </c>
      <c r="B520">
        <v>71</v>
      </c>
      <c r="C520">
        <v>67</v>
      </c>
    </row>
    <row r="521" spans="1:3" x14ac:dyDescent="0.35">
      <c r="A521" s="10">
        <v>66.799999999999798</v>
      </c>
      <c r="B521">
        <v>71</v>
      </c>
      <c r="C521">
        <v>67</v>
      </c>
    </row>
    <row r="522" spans="1:3" x14ac:dyDescent="0.35">
      <c r="A522" s="10">
        <v>66.899999999999807</v>
      </c>
      <c r="B522">
        <v>71</v>
      </c>
      <c r="C522">
        <v>67</v>
      </c>
    </row>
    <row r="523" spans="1:3" x14ac:dyDescent="0.35">
      <c r="A523" s="10">
        <v>66.999999999999801</v>
      </c>
      <c r="B523">
        <v>71</v>
      </c>
      <c r="C523">
        <v>67</v>
      </c>
    </row>
    <row r="524" spans="1:3" x14ac:dyDescent="0.35">
      <c r="A524" s="10">
        <v>67.099999999999795</v>
      </c>
      <c r="B524">
        <v>71</v>
      </c>
      <c r="C524">
        <v>73</v>
      </c>
    </row>
    <row r="525" spans="1:3" x14ac:dyDescent="0.35">
      <c r="A525" s="10">
        <v>67.199999999999804</v>
      </c>
      <c r="B525">
        <v>71</v>
      </c>
      <c r="C525">
        <v>73</v>
      </c>
    </row>
    <row r="526" spans="1:3" x14ac:dyDescent="0.35">
      <c r="A526" s="10">
        <v>67.299999999999798</v>
      </c>
      <c r="B526">
        <v>71</v>
      </c>
      <c r="C526">
        <v>73</v>
      </c>
    </row>
    <row r="527" spans="1:3" x14ac:dyDescent="0.35">
      <c r="A527" s="10">
        <v>67.399999999999807</v>
      </c>
      <c r="B527">
        <v>71</v>
      </c>
      <c r="C527">
        <v>73</v>
      </c>
    </row>
    <row r="528" spans="1:3" x14ac:dyDescent="0.35">
      <c r="A528" s="10">
        <v>67.499999999999801</v>
      </c>
      <c r="B528">
        <v>71</v>
      </c>
      <c r="C528">
        <v>73</v>
      </c>
    </row>
    <row r="529" spans="1:3" x14ac:dyDescent="0.35">
      <c r="A529" s="10">
        <v>67.599999999999795</v>
      </c>
      <c r="B529">
        <v>71</v>
      </c>
      <c r="C529">
        <v>73</v>
      </c>
    </row>
    <row r="530" spans="1:3" x14ac:dyDescent="0.35">
      <c r="A530" s="10">
        <v>67.699999999999804</v>
      </c>
      <c r="B530">
        <v>71</v>
      </c>
      <c r="C530">
        <v>73</v>
      </c>
    </row>
    <row r="531" spans="1:3" x14ac:dyDescent="0.35">
      <c r="A531" s="10">
        <v>67.799999999999798</v>
      </c>
      <c r="B531">
        <v>71</v>
      </c>
      <c r="C531">
        <v>73</v>
      </c>
    </row>
    <row r="532" spans="1:3" x14ac:dyDescent="0.35">
      <c r="A532" s="10">
        <v>67.899999999999807</v>
      </c>
      <c r="B532">
        <v>71</v>
      </c>
      <c r="C532">
        <v>73</v>
      </c>
    </row>
    <row r="533" spans="1:3" x14ac:dyDescent="0.35">
      <c r="A533" s="10">
        <v>67.999999999999801</v>
      </c>
      <c r="B533">
        <v>71</v>
      </c>
      <c r="C533">
        <v>73</v>
      </c>
    </row>
    <row r="534" spans="1:3" x14ac:dyDescent="0.35">
      <c r="A534" s="10">
        <v>68.099999999999795</v>
      </c>
      <c r="B534">
        <v>71</v>
      </c>
      <c r="C534">
        <v>73</v>
      </c>
    </row>
    <row r="535" spans="1:3" x14ac:dyDescent="0.35">
      <c r="A535" s="10">
        <v>68.199999999999804</v>
      </c>
      <c r="B535">
        <v>71</v>
      </c>
      <c r="C535">
        <v>73</v>
      </c>
    </row>
    <row r="536" spans="1:3" x14ac:dyDescent="0.35">
      <c r="A536" s="10">
        <v>68.299999999999798</v>
      </c>
      <c r="B536">
        <v>71</v>
      </c>
      <c r="C536">
        <v>73</v>
      </c>
    </row>
    <row r="537" spans="1:3" x14ac:dyDescent="0.35">
      <c r="A537" s="10">
        <v>68.399999999999807</v>
      </c>
      <c r="B537">
        <v>71</v>
      </c>
      <c r="C537">
        <v>73</v>
      </c>
    </row>
    <row r="538" spans="1:3" x14ac:dyDescent="0.35">
      <c r="A538" s="10">
        <v>68.499999999999801</v>
      </c>
      <c r="B538">
        <v>71</v>
      </c>
      <c r="C538">
        <v>73</v>
      </c>
    </row>
    <row r="539" spans="1:3" x14ac:dyDescent="0.35">
      <c r="A539" s="10">
        <v>68.599999999999795</v>
      </c>
      <c r="B539">
        <v>71</v>
      </c>
      <c r="C539">
        <v>73</v>
      </c>
    </row>
    <row r="540" spans="1:3" x14ac:dyDescent="0.35">
      <c r="A540" s="10">
        <v>68.699999999999804</v>
      </c>
      <c r="B540">
        <v>71</v>
      </c>
      <c r="C540">
        <v>73</v>
      </c>
    </row>
    <row r="541" spans="1:3" x14ac:dyDescent="0.35">
      <c r="A541" s="10">
        <v>68.799999999999798</v>
      </c>
      <c r="B541">
        <v>71</v>
      </c>
      <c r="C541">
        <v>73</v>
      </c>
    </row>
    <row r="542" spans="1:3" x14ac:dyDescent="0.35">
      <c r="A542" s="10">
        <v>68.899999999999807</v>
      </c>
      <c r="B542">
        <v>71</v>
      </c>
      <c r="C542">
        <v>73</v>
      </c>
    </row>
    <row r="543" spans="1:3" x14ac:dyDescent="0.35">
      <c r="A543" s="10">
        <v>68.999999999999801</v>
      </c>
      <c r="B543">
        <v>71</v>
      </c>
      <c r="C543">
        <v>73</v>
      </c>
    </row>
    <row r="544" spans="1:3" x14ac:dyDescent="0.35">
      <c r="A544" s="10">
        <v>69.099999999999795</v>
      </c>
      <c r="B544">
        <v>71</v>
      </c>
      <c r="C544">
        <v>73</v>
      </c>
    </row>
    <row r="545" spans="1:5" x14ac:dyDescent="0.35">
      <c r="A545" s="10">
        <v>69.199999999999804</v>
      </c>
      <c r="B545">
        <v>71</v>
      </c>
      <c r="C545">
        <v>73</v>
      </c>
    </row>
    <row r="546" spans="1:5" x14ac:dyDescent="0.35">
      <c r="A546" s="10">
        <v>69.299999999999798</v>
      </c>
      <c r="B546">
        <v>71</v>
      </c>
      <c r="C546">
        <v>73</v>
      </c>
    </row>
    <row r="547" spans="1:5" x14ac:dyDescent="0.35">
      <c r="A547" s="10">
        <v>69.399999999999807</v>
      </c>
      <c r="B547">
        <v>71</v>
      </c>
      <c r="C547">
        <v>73</v>
      </c>
    </row>
    <row r="548" spans="1:5" x14ac:dyDescent="0.35">
      <c r="A548" s="10">
        <v>69.499999999999801</v>
      </c>
      <c r="B548">
        <v>71</v>
      </c>
      <c r="C548">
        <v>73</v>
      </c>
      <c r="E548" s="13"/>
    </row>
    <row r="549" spans="1:5" x14ac:dyDescent="0.35">
      <c r="A549" s="10">
        <v>69.599999999999795</v>
      </c>
      <c r="B549">
        <v>71</v>
      </c>
      <c r="C549">
        <v>73</v>
      </c>
    </row>
    <row r="550" spans="1:5" x14ac:dyDescent="0.35">
      <c r="A550" s="10">
        <v>69.699999999999804</v>
      </c>
      <c r="B550">
        <v>71</v>
      </c>
      <c r="C550">
        <v>73</v>
      </c>
    </row>
    <row r="551" spans="1:5" x14ac:dyDescent="0.35">
      <c r="A551" s="10">
        <v>69.799999999999798</v>
      </c>
      <c r="B551">
        <v>71</v>
      </c>
      <c r="C551">
        <v>73</v>
      </c>
    </row>
    <row r="552" spans="1:5" x14ac:dyDescent="0.35">
      <c r="A552" s="10">
        <v>69.899999999999807</v>
      </c>
      <c r="B552">
        <v>71</v>
      </c>
      <c r="C552">
        <v>73</v>
      </c>
    </row>
    <row r="553" spans="1:5" x14ac:dyDescent="0.35">
      <c r="A553" s="10">
        <v>69.999999999999801</v>
      </c>
      <c r="B553">
        <v>71</v>
      </c>
      <c r="C553">
        <v>73</v>
      </c>
    </row>
    <row r="554" spans="1:5" x14ac:dyDescent="0.35">
      <c r="A554" s="10">
        <v>70.099999999999795</v>
      </c>
      <c r="B554">
        <v>71</v>
      </c>
      <c r="C554">
        <v>73</v>
      </c>
    </row>
    <row r="555" spans="1:5" x14ac:dyDescent="0.35">
      <c r="A555" s="10">
        <v>70.199999999999804</v>
      </c>
      <c r="B555">
        <v>71</v>
      </c>
      <c r="C555">
        <v>73</v>
      </c>
    </row>
    <row r="556" spans="1:5" x14ac:dyDescent="0.35">
      <c r="A556" s="10">
        <v>70.299999999999798</v>
      </c>
      <c r="B556">
        <v>71</v>
      </c>
      <c r="C556">
        <v>73</v>
      </c>
    </row>
    <row r="557" spans="1:5" x14ac:dyDescent="0.35">
      <c r="A557" s="10">
        <v>70.399999999999807</v>
      </c>
      <c r="B557">
        <v>71</v>
      </c>
      <c r="C557">
        <v>73</v>
      </c>
    </row>
    <row r="558" spans="1:5" x14ac:dyDescent="0.35">
      <c r="A558" s="10">
        <v>70.499999999999801</v>
      </c>
      <c r="B558">
        <v>71</v>
      </c>
      <c r="C558">
        <v>73</v>
      </c>
    </row>
    <row r="559" spans="1:5" x14ac:dyDescent="0.35">
      <c r="A559" s="10">
        <v>70.599999999999795</v>
      </c>
      <c r="B559">
        <v>71</v>
      </c>
      <c r="C559">
        <v>73</v>
      </c>
    </row>
    <row r="560" spans="1:5" x14ac:dyDescent="0.35">
      <c r="A560" s="10">
        <v>70.699999999999804</v>
      </c>
      <c r="B560">
        <v>71</v>
      </c>
      <c r="C560">
        <v>73</v>
      </c>
    </row>
    <row r="561" spans="1:3" x14ac:dyDescent="0.35">
      <c r="A561" s="10">
        <v>70.799999999999798</v>
      </c>
      <c r="B561">
        <v>71</v>
      </c>
      <c r="C561">
        <v>73</v>
      </c>
    </row>
    <row r="562" spans="1:3" x14ac:dyDescent="0.35">
      <c r="A562" s="10">
        <v>70.899999999999807</v>
      </c>
      <c r="B562">
        <v>71</v>
      </c>
      <c r="C562">
        <v>73</v>
      </c>
    </row>
    <row r="563" spans="1:3" x14ac:dyDescent="0.35">
      <c r="A563" s="10">
        <v>70.999999999999801</v>
      </c>
      <c r="B563">
        <v>71</v>
      </c>
      <c r="C563">
        <v>73</v>
      </c>
    </row>
    <row r="564" spans="1:3" x14ac:dyDescent="0.35">
      <c r="A564" s="10">
        <v>71.099999999999795</v>
      </c>
      <c r="B564">
        <v>76</v>
      </c>
      <c r="C564">
        <v>73</v>
      </c>
    </row>
    <row r="565" spans="1:3" x14ac:dyDescent="0.35">
      <c r="A565" s="10">
        <v>71.199999999999804</v>
      </c>
      <c r="B565">
        <v>76</v>
      </c>
      <c r="C565">
        <v>73</v>
      </c>
    </row>
    <row r="566" spans="1:3" x14ac:dyDescent="0.35">
      <c r="A566" s="10">
        <v>71.299999999999798</v>
      </c>
      <c r="B566">
        <v>76</v>
      </c>
      <c r="C566">
        <v>73</v>
      </c>
    </row>
    <row r="567" spans="1:3" x14ac:dyDescent="0.35">
      <c r="A567" s="10">
        <v>71.399999999999807</v>
      </c>
      <c r="B567">
        <v>76</v>
      </c>
      <c r="C567">
        <v>73</v>
      </c>
    </row>
    <row r="568" spans="1:3" x14ac:dyDescent="0.35">
      <c r="A568" s="10">
        <v>71.499999999999801</v>
      </c>
      <c r="B568">
        <v>76</v>
      </c>
      <c r="C568">
        <v>73</v>
      </c>
    </row>
    <row r="569" spans="1:3" x14ac:dyDescent="0.35">
      <c r="A569" s="10">
        <v>71.599999999999795</v>
      </c>
      <c r="B569">
        <v>76</v>
      </c>
      <c r="C569">
        <v>73</v>
      </c>
    </row>
    <row r="570" spans="1:3" x14ac:dyDescent="0.35">
      <c r="A570" s="10">
        <v>71.699999999999804</v>
      </c>
      <c r="B570">
        <v>76</v>
      </c>
      <c r="C570">
        <v>73</v>
      </c>
    </row>
    <row r="571" spans="1:3" x14ac:dyDescent="0.35">
      <c r="A571" s="10">
        <v>71.799999999999798</v>
      </c>
      <c r="B571">
        <v>76</v>
      </c>
      <c r="C571">
        <v>73</v>
      </c>
    </row>
    <row r="572" spans="1:3" x14ac:dyDescent="0.35">
      <c r="A572" s="10">
        <v>71.899999999999807</v>
      </c>
      <c r="B572">
        <v>76</v>
      </c>
      <c r="C572">
        <v>73</v>
      </c>
    </row>
    <row r="573" spans="1:3" x14ac:dyDescent="0.35">
      <c r="A573" s="10">
        <v>71.999999999999801</v>
      </c>
      <c r="B573">
        <v>76</v>
      </c>
      <c r="C573">
        <v>73</v>
      </c>
    </row>
    <row r="574" spans="1:3" x14ac:dyDescent="0.35">
      <c r="A574" s="10">
        <v>72.099999999999795</v>
      </c>
      <c r="B574">
        <v>76</v>
      </c>
      <c r="C574">
        <v>73</v>
      </c>
    </row>
    <row r="575" spans="1:3" x14ac:dyDescent="0.35">
      <c r="A575" s="10">
        <v>72.199999999999804</v>
      </c>
      <c r="B575">
        <v>76</v>
      </c>
      <c r="C575">
        <v>73</v>
      </c>
    </row>
    <row r="576" spans="1:3" x14ac:dyDescent="0.35">
      <c r="A576" s="10">
        <v>72.299999999999798</v>
      </c>
      <c r="B576">
        <v>76</v>
      </c>
      <c r="C576">
        <v>73</v>
      </c>
    </row>
    <row r="577" spans="1:3" x14ac:dyDescent="0.35">
      <c r="A577" s="10">
        <v>72.399999999999807</v>
      </c>
      <c r="B577">
        <v>76</v>
      </c>
      <c r="C577">
        <v>73</v>
      </c>
    </row>
    <row r="578" spans="1:3" x14ac:dyDescent="0.35">
      <c r="A578" s="10">
        <v>72.499999999999801</v>
      </c>
      <c r="B578">
        <v>76</v>
      </c>
      <c r="C578">
        <v>73</v>
      </c>
    </row>
    <row r="579" spans="1:3" x14ac:dyDescent="0.35">
      <c r="A579" s="10">
        <v>72.599999999999795</v>
      </c>
      <c r="B579">
        <v>76</v>
      </c>
      <c r="C579">
        <v>73</v>
      </c>
    </row>
    <row r="580" spans="1:3" x14ac:dyDescent="0.35">
      <c r="A580" s="10">
        <v>72.699999999999804</v>
      </c>
      <c r="B580">
        <v>76</v>
      </c>
      <c r="C580">
        <v>73</v>
      </c>
    </row>
    <row r="581" spans="1:3" x14ac:dyDescent="0.35">
      <c r="A581" s="10">
        <v>72.799999999999798</v>
      </c>
      <c r="B581">
        <v>76</v>
      </c>
      <c r="C581">
        <v>73</v>
      </c>
    </row>
    <row r="582" spans="1:3" x14ac:dyDescent="0.35">
      <c r="A582" s="10">
        <v>72.899999999999807</v>
      </c>
      <c r="B582">
        <v>76</v>
      </c>
      <c r="C582">
        <v>73</v>
      </c>
    </row>
    <row r="583" spans="1:3" x14ac:dyDescent="0.35">
      <c r="A583" s="10">
        <v>72.999999999999801</v>
      </c>
      <c r="B583">
        <v>76</v>
      </c>
      <c r="C583">
        <v>73</v>
      </c>
    </row>
    <row r="584" spans="1:3" x14ac:dyDescent="0.35">
      <c r="A584" s="10">
        <v>73.099999999999795</v>
      </c>
      <c r="B584">
        <v>76</v>
      </c>
      <c r="C584">
        <v>81</v>
      </c>
    </row>
    <row r="585" spans="1:3" x14ac:dyDescent="0.35">
      <c r="A585" s="10">
        <v>73.199999999999804</v>
      </c>
      <c r="B585">
        <v>76</v>
      </c>
      <c r="C585">
        <v>81</v>
      </c>
    </row>
    <row r="586" spans="1:3" x14ac:dyDescent="0.35">
      <c r="A586" s="10">
        <v>73.299999999999798</v>
      </c>
      <c r="B586">
        <v>76</v>
      </c>
      <c r="C586">
        <v>81</v>
      </c>
    </row>
    <row r="587" spans="1:3" x14ac:dyDescent="0.35">
      <c r="A587" s="10">
        <v>73.399999999999807</v>
      </c>
      <c r="B587">
        <v>76</v>
      </c>
      <c r="C587">
        <v>81</v>
      </c>
    </row>
    <row r="588" spans="1:3" x14ac:dyDescent="0.35">
      <c r="A588" s="10">
        <v>73.499999999999801</v>
      </c>
      <c r="B588">
        <v>76</v>
      </c>
      <c r="C588">
        <v>81</v>
      </c>
    </row>
    <row r="589" spans="1:3" x14ac:dyDescent="0.35">
      <c r="A589" s="10">
        <v>73.599999999999795</v>
      </c>
      <c r="B589">
        <v>76</v>
      </c>
      <c r="C589">
        <v>81</v>
      </c>
    </row>
    <row r="590" spans="1:3" x14ac:dyDescent="0.35">
      <c r="A590" s="10">
        <v>73.699999999999804</v>
      </c>
      <c r="B590">
        <v>76</v>
      </c>
      <c r="C590">
        <v>81</v>
      </c>
    </row>
    <row r="591" spans="1:3" x14ac:dyDescent="0.35">
      <c r="A591" s="10">
        <v>73.799999999999798</v>
      </c>
      <c r="B591">
        <v>76</v>
      </c>
      <c r="C591">
        <v>81</v>
      </c>
    </row>
    <row r="592" spans="1:3" x14ac:dyDescent="0.35">
      <c r="A592" s="10">
        <v>73.899999999999807</v>
      </c>
      <c r="B592">
        <v>76</v>
      </c>
      <c r="C592">
        <v>81</v>
      </c>
    </row>
    <row r="593" spans="1:3" x14ac:dyDescent="0.35">
      <c r="A593" s="10">
        <v>73.999999999999801</v>
      </c>
      <c r="B593">
        <v>76</v>
      </c>
      <c r="C593">
        <v>81</v>
      </c>
    </row>
    <row r="594" spans="1:3" x14ac:dyDescent="0.35">
      <c r="A594" s="10">
        <v>74.099999999999795</v>
      </c>
      <c r="B594">
        <v>76</v>
      </c>
      <c r="C594">
        <v>81</v>
      </c>
    </row>
    <row r="595" spans="1:3" x14ac:dyDescent="0.35">
      <c r="A595" s="10">
        <v>74.199999999999804</v>
      </c>
      <c r="B595">
        <v>76</v>
      </c>
      <c r="C595">
        <v>81</v>
      </c>
    </row>
    <row r="596" spans="1:3" x14ac:dyDescent="0.35">
      <c r="A596" s="10">
        <v>74.299999999999798</v>
      </c>
      <c r="B596">
        <v>76</v>
      </c>
      <c r="C596">
        <v>81</v>
      </c>
    </row>
    <row r="597" spans="1:3" x14ac:dyDescent="0.35">
      <c r="A597" s="10">
        <v>74.399999999999807</v>
      </c>
      <c r="B597">
        <v>76</v>
      </c>
      <c r="C597">
        <v>81</v>
      </c>
    </row>
    <row r="598" spans="1:3" x14ac:dyDescent="0.35">
      <c r="A598" s="10">
        <v>74.499999999999801</v>
      </c>
      <c r="B598">
        <v>76</v>
      </c>
      <c r="C598">
        <v>81</v>
      </c>
    </row>
    <row r="599" spans="1:3" x14ac:dyDescent="0.35">
      <c r="A599" s="10">
        <v>74.599999999999795</v>
      </c>
      <c r="B599">
        <v>76</v>
      </c>
      <c r="C599">
        <v>81</v>
      </c>
    </row>
    <row r="600" spans="1:3" x14ac:dyDescent="0.35">
      <c r="A600" s="10">
        <v>74.699999999999804</v>
      </c>
      <c r="B600">
        <v>76</v>
      </c>
      <c r="C600">
        <v>81</v>
      </c>
    </row>
    <row r="601" spans="1:3" x14ac:dyDescent="0.35">
      <c r="A601" s="10">
        <v>74.799999999999798</v>
      </c>
      <c r="B601">
        <v>76</v>
      </c>
      <c r="C601">
        <v>81</v>
      </c>
    </row>
    <row r="602" spans="1:3" x14ac:dyDescent="0.35">
      <c r="A602" s="10">
        <v>74.899999999999807</v>
      </c>
      <c r="B602">
        <v>76</v>
      </c>
      <c r="C602">
        <v>81</v>
      </c>
    </row>
    <row r="603" spans="1:3" x14ac:dyDescent="0.35">
      <c r="A603" s="10">
        <v>74.999999999999801</v>
      </c>
      <c r="B603">
        <v>76</v>
      </c>
      <c r="C603">
        <v>81</v>
      </c>
    </row>
    <row r="604" spans="1:3" x14ac:dyDescent="0.35">
      <c r="A604" s="10">
        <v>75.099999999999795</v>
      </c>
      <c r="B604">
        <v>76</v>
      </c>
      <c r="C604">
        <v>81</v>
      </c>
    </row>
    <row r="605" spans="1:3" x14ac:dyDescent="0.35">
      <c r="A605" s="10">
        <v>75.199999999999804</v>
      </c>
      <c r="B605">
        <v>76</v>
      </c>
      <c r="C605">
        <v>81</v>
      </c>
    </row>
    <row r="606" spans="1:3" x14ac:dyDescent="0.35">
      <c r="A606" s="10">
        <v>75.299999999999798</v>
      </c>
      <c r="B606">
        <v>76</v>
      </c>
      <c r="C606">
        <v>81</v>
      </c>
    </row>
    <row r="607" spans="1:3" x14ac:dyDescent="0.35">
      <c r="A607" s="10">
        <v>75.399999999999807</v>
      </c>
      <c r="B607">
        <v>76</v>
      </c>
      <c r="C607">
        <v>81</v>
      </c>
    </row>
    <row r="608" spans="1:3" x14ac:dyDescent="0.35">
      <c r="A608" s="10">
        <v>75.499999999999801</v>
      </c>
      <c r="B608">
        <v>76</v>
      </c>
      <c r="C608">
        <v>81</v>
      </c>
    </row>
    <row r="609" spans="1:3" x14ac:dyDescent="0.35">
      <c r="A609" s="10">
        <v>75.599999999999795</v>
      </c>
      <c r="B609">
        <v>76</v>
      </c>
      <c r="C609">
        <v>81</v>
      </c>
    </row>
    <row r="610" spans="1:3" x14ac:dyDescent="0.35">
      <c r="A610" s="10">
        <v>75.699999999999804</v>
      </c>
      <c r="B610">
        <v>76</v>
      </c>
      <c r="C610">
        <v>81</v>
      </c>
    </row>
    <row r="611" spans="1:3" x14ac:dyDescent="0.35">
      <c r="A611" s="10">
        <v>75.799999999999798</v>
      </c>
      <c r="B611">
        <v>76</v>
      </c>
      <c r="C611">
        <v>81</v>
      </c>
    </row>
    <row r="612" spans="1:3" x14ac:dyDescent="0.35">
      <c r="A612" s="10">
        <v>75.899999999999807</v>
      </c>
      <c r="B612">
        <v>76</v>
      </c>
      <c r="C612">
        <v>81</v>
      </c>
    </row>
    <row r="613" spans="1:3" x14ac:dyDescent="0.35">
      <c r="A613" s="10">
        <v>75.999999999999801</v>
      </c>
      <c r="B613">
        <v>76</v>
      </c>
      <c r="C613">
        <v>81</v>
      </c>
    </row>
    <row r="614" spans="1:3" x14ac:dyDescent="0.35">
      <c r="A614" s="10">
        <v>76.099999999999795</v>
      </c>
      <c r="B614">
        <v>81</v>
      </c>
      <c r="C614">
        <v>81</v>
      </c>
    </row>
    <row r="615" spans="1:3" x14ac:dyDescent="0.35">
      <c r="A615" s="10">
        <v>76.199999999999804</v>
      </c>
      <c r="B615">
        <v>81</v>
      </c>
      <c r="C615">
        <v>81</v>
      </c>
    </row>
    <row r="616" spans="1:3" x14ac:dyDescent="0.35">
      <c r="A616" s="10">
        <v>76.299999999999798</v>
      </c>
      <c r="B616">
        <v>81</v>
      </c>
      <c r="C616">
        <v>81</v>
      </c>
    </row>
    <row r="617" spans="1:3" x14ac:dyDescent="0.35">
      <c r="A617" s="10">
        <v>76.399999999999807</v>
      </c>
      <c r="B617">
        <v>81</v>
      </c>
      <c r="C617">
        <v>81</v>
      </c>
    </row>
    <row r="618" spans="1:3" x14ac:dyDescent="0.35">
      <c r="A618" s="10">
        <v>76.499999999999801</v>
      </c>
      <c r="B618">
        <v>81</v>
      </c>
      <c r="C618">
        <v>81</v>
      </c>
    </row>
    <row r="619" spans="1:3" x14ac:dyDescent="0.35">
      <c r="A619" s="10">
        <v>76.599999999999795</v>
      </c>
      <c r="B619">
        <v>81</v>
      </c>
      <c r="C619">
        <v>81</v>
      </c>
    </row>
    <row r="620" spans="1:3" x14ac:dyDescent="0.35">
      <c r="A620" s="10">
        <v>76.699999999999804</v>
      </c>
      <c r="B620">
        <v>81</v>
      </c>
      <c r="C620">
        <v>81</v>
      </c>
    </row>
    <row r="621" spans="1:3" x14ac:dyDescent="0.35">
      <c r="A621" s="10">
        <v>76.799999999999798</v>
      </c>
      <c r="B621">
        <v>81</v>
      </c>
      <c r="C621">
        <v>81</v>
      </c>
    </row>
    <row r="622" spans="1:3" x14ac:dyDescent="0.35">
      <c r="A622" s="10">
        <v>76.899999999999807</v>
      </c>
      <c r="B622">
        <v>81</v>
      </c>
      <c r="C622">
        <v>81</v>
      </c>
    </row>
    <row r="623" spans="1:3" x14ac:dyDescent="0.35">
      <c r="A623" s="10">
        <v>76.999999999999801</v>
      </c>
      <c r="B623">
        <v>81</v>
      </c>
      <c r="C623">
        <v>81</v>
      </c>
    </row>
    <row r="624" spans="1:3" x14ac:dyDescent="0.35">
      <c r="A624" s="10">
        <v>77.099999999999795</v>
      </c>
      <c r="B624">
        <v>81</v>
      </c>
      <c r="C624">
        <v>81</v>
      </c>
    </row>
    <row r="625" spans="1:3" x14ac:dyDescent="0.35">
      <c r="A625" s="10">
        <v>77.199999999999804</v>
      </c>
      <c r="B625">
        <v>81</v>
      </c>
      <c r="C625">
        <v>81</v>
      </c>
    </row>
    <row r="626" spans="1:3" x14ac:dyDescent="0.35">
      <c r="A626" s="10">
        <v>77.299999999999798</v>
      </c>
      <c r="B626">
        <v>81</v>
      </c>
      <c r="C626">
        <v>81</v>
      </c>
    </row>
    <row r="627" spans="1:3" x14ac:dyDescent="0.35">
      <c r="A627" s="10">
        <v>77.399999999999807</v>
      </c>
      <c r="B627">
        <v>81</v>
      </c>
      <c r="C627">
        <v>81</v>
      </c>
    </row>
    <row r="628" spans="1:3" x14ac:dyDescent="0.35">
      <c r="A628" s="10">
        <v>77.499999999999801</v>
      </c>
      <c r="B628">
        <v>81</v>
      </c>
      <c r="C628">
        <v>81</v>
      </c>
    </row>
    <row r="629" spans="1:3" x14ac:dyDescent="0.35">
      <c r="A629" s="10">
        <v>77.599999999999795</v>
      </c>
      <c r="B629">
        <v>81</v>
      </c>
      <c r="C629">
        <v>81</v>
      </c>
    </row>
    <row r="630" spans="1:3" x14ac:dyDescent="0.35">
      <c r="A630" s="10">
        <v>77.699999999999804</v>
      </c>
      <c r="B630">
        <v>81</v>
      </c>
      <c r="C630">
        <v>81</v>
      </c>
    </row>
    <row r="631" spans="1:3" x14ac:dyDescent="0.35">
      <c r="A631" s="10">
        <v>77.799999999999798</v>
      </c>
      <c r="B631">
        <v>81</v>
      </c>
      <c r="C631">
        <v>81</v>
      </c>
    </row>
    <row r="632" spans="1:3" x14ac:dyDescent="0.35">
      <c r="A632" s="10">
        <v>77.899999999999807</v>
      </c>
      <c r="B632">
        <v>81</v>
      </c>
      <c r="C632">
        <v>81</v>
      </c>
    </row>
    <row r="633" spans="1:3" x14ac:dyDescent="0.35">
      <c r="A633" s="10">
        <v>77.999999999999801</v>
      </c>
      <c r="B633">
        <v>81</v>
      </c>
      <c r="C633">
        <v>81</v>
      </c>
    </row>
    <row r="634" spans="1:3" x14ac:dyDescent="0.35">
      <c r="A634" s="10">
        <v>78.099999999999795</v>
      </c>
      <c r="B634">
        <v>81</v>
      </c>
      <c r="C634">
        <v>81</v>
      </c>
    </row>
    <row r="635" spans="1:3" x14ac:dyDescent="0.35">
      <c r="A635" s="10">
        <v>78.199999999999804</v>
      </c>
      <c r="B635">
        <v>81</v>
      </c>
      <c r="C635">
        <v>81</v>
      </c>
    </row>
    <row r="636" spans="1:3" x14ac:dyDescent="0.35">
      <c r="A636" s="10">
        <v>78.299999999999798</v>
      </c>
      <c r="B636">
        <v>81</v>
      </c>
      <c r="C636">
        <v>81</v>
      </c>
    </row>
    <row r="637" spans="1:3" x14ac:dyDescent="0.35">
      <c r="A637" s="10">
        <v>78.399999999999807</v>
      </c>
      <c r="B637">
        <v>81</v>
      </c>
      <c r="C637">
        <v>81</v>
      </c>
    </row>
    <row r="638" spans="1:3" x14ac:dyDescent="0.35">
      <c r="A638" s="10">
        <v>78.499999999999801</v>
      </c>
      <c r="B638">
        <v>81</v>
      </c>
      <c r="C638">
        <v>81</v>
      </c>
    </row>
    <row r="639" spans="1:3" x14ac:dyDescent="0.35">
      <c r="A639" s="10">
        <v>78.599999999999795</v>
      </c>
      <c r="B639">
        <v>81</v>
      </c>
      <c r="C639">
        <v>81</v>
      </c>
    </row>
    <row r="640" spans="1:3" x14ac:dyDescent="0.35">
      <c r="A640" s="10">
        <v>78.699999999999804</v>
      </c>
      <c r="B640">
        <v>81</v>
      </c>
      <c r="C640">
        <v>81</v>
      </c>
    </row>
    <row r="641" spans="1:3" x14ac:dyDescent="0.35">
      <c r="A641" s="10">
        <v>78.799999999999798</v>
      </c>
      <c r="B641">
        <v>81</v>
      </c>
      <c r="C641">
        <v>81</v>
      </c>
    </row>
    <row r="642" spans="1:3" x14ac:dyDescent="0.35">
      <c r="A642" s="10">
        <v>78.899999999999807</v>
      </c>
      <c r="B642">
        <v>81</v>
      </c>
      <c r="C642">
        <v>81</v>
      </c>
    </row>
    <row r="643" spans="1:3" x14ac:dyDescent="0.35">
      <c r="A643" s="10">
        <v>78.999999999999801</v>
      </c>
      <c r="B643">
        <v>81</v>
      </c>
      <c r="C643">
        <v>81</v>
      </c>
    </row>
    <row r="644" spans="1:3" x14ac:dyDescent="0.35">
      <c r="A644" s="10">
        <v>79.099999999999795</v>
      </c>
      <c r="B644">
        <v>81</v>
      </c>
      <c r="C644">
        <v>81</v>
      </c>
    </row>
    <row r="645" spans="1:3" x14ac:dyDescent="0.35">
      <c r="A645" s="10">
        <v>79.199999999999804</v>
      </c>
      <c r="B645">
        <v>81</v>
      </c>
      <c r="C645">
        <v>81</v>
      </c>
    </row>
    <row r="646" spans="1:3" x14ac:dyDescent="0.35">
      <c r="A646" s="10">
        <v>79.299999999999798</v>
      </c>
      <c r="B646">
        <v>81</v>
      </c>
      <c r="C646">
        <v>81</v>
      </c>
    </row>
    <row r="647" spans="1:3" x14ac:dyDescent="0.35">
      <c r="A647" s="10">
        <v>79.399999999999807</v>
      </c>
      <c r="B647">
        <v>81</v>
      </c>
      <c r="C647">
        <v>81</v>
      </c>
    </row>
    <row r="648" spans="1:3" x14ac:dyDescent="0.35">
      <c r="A648" s="10">
        <v>79.499999999999801</v>
      </c>
      <c r="B648">
        <v>81</v>
      </c>
      <c r="C648">
        <v>81</v>
      </c>
    </row>
    <row r="649" spans="1:3" x14ac:dyDescent="0.35">
      <c r="A649" s="10">
        <v>79.599999999999795</v>
      </c>
      <c r="B649">
        <v>81</v>
      </c>
      <c r="C649">
        <v>81</v>
      </c>
    </row>
    <row r="650" spans="1:3" x14ac:dyDescent="0.35">
      <c r="A650" s="10">
        <v>79.699999999999804</v>
      </c>
      <c r="B650">
        <v>81</v>
      </c>
      <c r="C650">
        <v>81</v>
      </c>
    </row>
    <row r="651" spans="1:3" x14ac:dyDescent="0.35">
      <c r="A651" s="10">
        <v>79.799999999999798</v>
      </c>
      <c r="B651">
        <v>81</v>
      </c>
      <c r="C651">
        <v>81</v>
      </c>
    </row>
    <row r="652" spans="1:3" x14ac:dyDescent="0.35">
      <c r="A652" s="10">
        <v>79.899999999999807</v>
      </c>
      <c r="B652">
        <v>81</v>
      </c>
      <c r="C652">
        <v>81</v>
      </c>
    </row>
    <row r="653" spans="1:3" x14ac:dyDescent="0.35">
      <c r="A653" s="10">
        <v>79.999999999999801</v>
      </c>
      <c r="B653">
        <v>81</v>
      </c>
      <c r="C653">
        <v>81</v>
      </c>
    </row>
    <row r="654" spans="1:3" x14ac:dyDescent="0.35">
      <c r="A654" s="10">
        <v>80.099999999999795</v>
      </c>
      <c r="B654">
        <v>81</v>
      </c>
      <c r="C654">
        <v>81</v>
      </c>
    </row>
    <row r="655" spans="1:3" x14ac:dyDescent="0.35">
      <c r="A655" s="10">
        <v>80.199999999999804</v>
      </c>
      <c r="B655">
        <v>81</v>
      </c>
      <c r="C655">
        <v>81</v>
      </c>
    </row>
    <row r="656" spans="1:3" x14ac:dyDescent="0.35">
      <c r="A656" s="10">
        <v>80.299999999999798</v>
      </c>
      <c r="B656">
        <v>81</v>
      </c>
      <c r="C656">
        <v>81</v>
      </c>
    </row>
    <row r="657" spans="1:3" x14ac:dyDescent="0.35">
      <c r="A657" s="10">
        <v>80.399999999999807</v>
      </c>
      <c r="B657">
        <v>81</v>
      </c>
      <c r="C657">
        <v>81</v>
      </c>
    </row>
    <row r="658" spans="1:3" x14ac:dyDescent="0.35">
      <c r="A658" s="10">
        <v>80.499999999999801</v>
      </c>
      <c r="B658">
        <v>81</v>
      </c>
      <c r="C658">
        <v>81</v>
      </c>
    </row>
    <row r="659" spans="1:3" x14ac:dyDescent="0.35">
      <c r="A659" s="10">
        <v>80.599999999999795</v>
      </c>
      <c r="B659">
        <v>81</v>
      </c>
      <c r="C659">
        <v>81</v>
      </c>
    </row>
    <row r="660" spans="1:3" x14ac:dyDescent="0.35">
      <c r="A660" s="10">
        <v>80.699999999999804</v>
      </c>
      <c r="B660">
        <v>81</v>
      </c>
      <c r="C660">
        <v>81</v>
      </c>
    </row>
    <row r="661" spans="1:3" x14ac:dyDescent="0.35">
      <c r="A661" s="10">
        <v>80.799999999999798</v>
      </c>
      <c r="B661">
        <v>81</v>
      </c>
      <c r="C661">
        <v>81</v>
      </c>
    </row>
    <row r="662" spans="1:3" x14ac:dyDescent="0.35">
      <c r="A662" s="10">
        <v>80.899999999999807</v>
      </c>
      <c r="B662">
        <v>81</v>
      </c>
      <c r="C662">
        <v>81</v>
      </c>
    </row>
    <row r="663" spans="1:3" x14ac:dyDescent="0.35">
      <c r="A663" s="10">
        <v>80.999999999999801</v>
      </c>
      <c r="B663">
        <v>81</v>
      </c>
      <c r="C663">
        <v>81</v>
      </c>
    </row>
    <row r="664" spans="1:3" x14ac:dyDescent="0.35">
      <c r="A664" s="10">
        <v>81.099999999999795</v>
      </c>
      <c r="B664">
        <v>87</v>
      </c>
      <c r="C664">
        <v>89</v>
      </c>
    </row>
    <row r="665" spans="1:3" x14ac:dyDescent="0.35">
      <c r="A665" s="10">
        <v>81.199999999999804</v>
      </c>
      <c r="B665">
        <v>87</v>
      </c>
      <c r="C665">
        <v>89</v>
      </c>
    </row>
    <row r="666" spans="1:3" x14ac:dyDescent="0.35">
      <c r="A666" s="10">
        <v>81.299999999999798</v>
      </c>
      <c r="B666">
        <v>87</v>
      </c>
      <c r="C666">
        <v>89</v>
      </c>
    </row>
    <row r="667" spans="1:3" x14ac:dyDescent="0.35">
      <c r="A667" s="10">
        <v>81.399999999999807</v>
      </c>
      <c r="B667">
        <v>87</v>
      </c>
      <c r="C667">
        <v>89</v>
      </c>
    </row>
    <row r="668" spans="1:3" x14ac:dyDescent="0.35">
      <c r="A668" s="10">
        <v>81.499999999999801</v>
      </c>
      <c r="B668">
        <v>87</v>
      </c>
      <c r="C668">
        <v>89</v>
      </c>
    </row>
    <row r="669" spans="1:3" x14ac:dyDescent="0.35">
      <c r="A669" s="10">
        <v>81.599999999999795</v>
      </c>
      <c r="B669">
        <v>87</v>
      </c>
      <c r="C669">
        <v>89</v>
      </c>
    </row>
    <row r="670" spans="1:3" x14ac:dyDescent="0.35">
      <c r="A670" s="10">
        <v>81.699999999999804</v>
      </c>
      <c r="B670">
        <v>87</v>
      </c>
      <c r="C670">
        <v>89</v>
      </c>
    </row>
    <row r="671" spans="1:3" x14ac:dyDescent="0.35">
      <c r="A671" s="10">
        <v>81.799999999999798</v>
      </c>
      <c r="B671">
        <v>87</v>
      </c>
      <c r="C671">
        <v>89</v>
      </c>
    </row>
    <row r="672" spans="1:3" x14ac:dyDescent="0.35">
      <c r="A672" s="10">
        <v>81.899999999999807</v>
      </c>
      <c r="B672">
        <v>87</v>
      </c>
      <c r="C672">
        <v>89</v>
      </c>
    </row>
    <row r="673" spans="1:3" x14ac:dyDescent="0.35">
      <c r="A673" s="10">
        <v>81.999999999999801</v>
      </c>
      <c r="B673">
        <v>87</v>
      </c>
      <c r="C673">
        <v>89</v>
      </c>
    </row>
    <row r="674" spans="1:3" x14ac:dyDescent="0.35">
      <c r="A674" s="10">
        <v>82.099999999999795</v>
      </c>
      <c r="B674">
        <v>87</v>
      </c>
      <c r="C674">
        <v>89</v>
      </c>
    </row>
    <row r="675" spans="1:3" x14ac:dyDescent="0.35">
      <c r="A675" s="10">
        <v>82.199999999999804</v>
      </c>
      <c r="B675">
        <v>87</v>
      </c>
      <c r="C675">
        <v>89</v>
      </c>
    </row>
    <row r="676" spans="1:3" x14ac:dyDescent="0.35">
      <c r="A676" s="10">
        <v>82.299999999999798</v>
      </c>
      <c r="B676">
        <v>87</v>
      </c>
      <c r="C676">
        <v>89</v>
      </c>
    </row>
    <row r="677" spans="1:3" x14ac:dyDescent="0.35">
      <c r="A677" s="10">
        <v>82.399999999999807</v>
      </c>
      <c r="B677">
        <v>87</v>
      </c>
      <c r="C677">
        <v>89</v>
      </c>
    </row>
    <row r="678" spans="1:3" x14ac:dyDescent="0.35">
      <c r="A678" s="10">
        <v>82.499999999999801</v>
      </c>
      <c r="B678">
        <v>87</v>
      </c>
      <c r="C678">
        <v>89</v>
      </c>
    </row>
    <row r="679" spans="1:3" x14ac:dyDescent="0.35">
      <c r="A679" s="10">
        <v>82.599999999999795</v>
      </c>
      <c r="B679">
        <v>87</v>
      </c>
      <c r="C679">
        <v>89</v>
      </c>
    </row>
    <row r="680" spans="1:3" x14ac:dyDescent="0.35">
      <c r="A680" s="10">
        <v>82.699999999999804</v>
      </c>
      <c r="B680">
        <v>87</v>
      </c>
      <c r="C680">
        <v>89</v>
      </c>
    </row>
    <row r="681" spans="1:3" x14ac:dyDescent="0.35">
      <c r="A681" s="10">
        <v>82.799999999999798</v>
      </c>
      <c r="B681">
        <v>87</v>
      </c>
      <c r="C681">
        <v>89</v>
      </c>
    </row>
    <row r="682" spans="1:3" x14ac:dyDescent="0.35">
      <c r="A682" s="10">
        <v>82.899999999999807</v>
      </c>
      <c r="B682">
        <v>87</v>
      </c>
      <c r="C682">
        <v>89</v>
      </c>
    </row>
    <row r="683" spans="1:3" x14ac:dyDescent="0.35">
      <c r="A683" s="10">
        <v>82.999999999999801</v>
      </c>
      <c r="B683">
        <v>87</v>
      </c>
      <c r="C683">
        <v>89</v>
      </c>
    </row>
    <row r="684" spans="1:3" x14ac:dyDescent="0.35">
      <c r="A684" s="10">
        <v>83.099999999999795</v>
      </c>
      <c r="B684">
        <v>87</v>
      </c>
      <c r="C684">
        <v>89</v>
      </c>
    </row>
    <row r="685" spans="1:3" x14ac:dyDescent="0.35">
      <c r="A685" s="10">
        <v>83.199999999999804</v>
      </c>
      <c r="B685">
        <v>87</v>
      </c>
      <c r="C685">
        <v>89</v>
      </c>
    </row>
    <row r="686" spans="1:3" x14ac:dyDescent="0.35">
      <c r="A686" s="10">
        <v>83.299999999999798</v>
      </c>
      <c r="B686">
        <v>87</v>
      </c>
      <c r="C686">
        <v>89</v>
      </c>
    </row>
    <row r="687" spans="1:3" x14ac:dyDescent="0.35">
      <c r="A687" s="10">
        <v>83.399999999999693</v>
      </c>
      <c r="B687">
        <v>87</v>
      </c>
      <c r="C687">
        <v>89</v>
      </c>
    </row>
    <row r="688" spans="1:3" x14ac:dyDescent="0.35">
      <c r="A688" s="10">
        <v>83.499999999999801</v>
      </c>
      <c r="B688">
        <v>87</v>
      </c>
      <c r="C688">
        <v>89</v>
      </c>
    </row>
    <row r="689" spans="1:3" x14ac:dyDescent="0.35">
      <c r="A689" s="10">
        <v>83.599999999999795</v>
      </c>
      <c r="B689">
        <v>87</v>
      </c>
      <c r="C689">
        <v>89</v>
      </c>
    </row>
    <row r="690" spans="1:3" x14ac:dyDescent="0.35">
      <c r="A690" s="10">
        <v>83.699999999999804</v>
      </c>
      <c r="B690">
        <v>87</v>
      </c>
      <c r="C690">
        <v>89</v>
      </c>
    </row>
    <row r="691" spans="1:3" x14ac:dyDescent="0.35">
      <c r="A691" s="10">
        <v>83.799999999999798</v>
      </c>
      <c r="B691">
        <v>87</v>
      </c>
      <c r="C691">
        <v>89</v>
      </c>
    </row>
    <row r="692" spans="1:3" x14ac:dyDescent="0.35">
      <c r="A692" s="10">
        <v>83.899999999999693</v>
      </c>
      <c r="B692">
        <v>87</v>
      </c>
      <c r="C692">
        <v>89</v>
      </c>
    </row>
    <row r="693" spans="1:3" x14ac:dyDescent="0.35">
      <c r="A693" s="10">
        <v>83.999999999999801</v>
      </c>
      <c r="B693">
        <v>87</v>
      </c>
      <c r="C693">
        <v>89</v>
      </c>
    </row>
    <row r="694" spans="1:3" x14ac:dyDescent="0.35">
      <c r="A694" s="10">
        <v>84.099999999999795</v>
      </c>
      <c r="B694">
        <v>87</v>
      </c>
      <c r="C694">
        <v>89</v>
      </c>
    </row>
    <row r="695" spans="1:3" x14ac:dyDescent="0.35">
      <c r="A695" s="10">
        <v>84.199999999999804</v>
      </c>
      <c r="B695">
        <v>87</v>
      </c>
      <c r="C695">
        <v>89</v>
      </c>
    </row>
    <row r="696" spans="1:3" x14ac:dyDescent="0.35">
      <c r="A696" s="10">
        <v>84.299999999999798</v>
      </c>
      <c r="B696">
        <v>87</v>
      </c>
      <c r="C696">
        <v>89</v>
      </c>
    </row>
    <row r="697" spans="1:3" x14ac:dyDescent="0.35">
      <c r="A697" s="10">
        <v>84.399999999999693</v>
      </c>
      <c r="B697">
        <v>87</v>
      </c>
      <c r="C697">
        <v>89</v>
      </c>
    </row>
    <row r="698" spans="1:3" x14ac:dyDescent="0.35">
      <c r="A698" s="10">
        <v>84.499999999999801</v>
      </c>
      <c r="B698">
        <v>87</v>
      </c>
      <c r="C698">
        <v>89</v>
      </c>
    </row>
    <row r="699" spans="1:3" x14ac:dyDescent="0.35">
      <c r="A699" s="10">
        <v>84.599999999999795</v>
      </c>
      <c r="B699">
        <v>87</v>
      </c>
      <c r="C699">
        <v>89</v>
      </c>
    </row>
    <row r="700" spans="1:3" x14ac:dyDescent="0.35">
      <c r="A700" s="10">
        <v>84.699999999999704</v>
      </c>
      <c r="B700">
        <v>87</v>
      </c>
      <c r="C700">
        <v>89</v>
      </c>
    </row>
    <row r="701" spans="1:3" x14ac:dyDescent="0.35">
      <c r="A701" s="10">
        <v>84.799999999999798</v>
      </c>
      <c r="B701">
        <v>87</v>
      </c>
      <c r="C701">
        <v>89</v>
      </c>
    </row>
    <row r="702" spans="1:3" x14ac:dyDescent="0.35">
      <c r="A702" s="10">
        <v>84.899999999999693</v>
      </c>
      <c r="B702">
        <v>87</v>
      </c>
      <c r="C702">
        <v>89</v>
      </c>
    </row>
    <row r="703" spans="1:3" x14ac:dyDescent="0.35">
      <c r="A703" s="10">
        <v>84.999999999999702</v>
      </c>
      <c r="B703">
        <v>87</v>
      </c>
      <c r="C703">
        <v>89</v>
      </c>
    </row>
    <row r="704" spans="1:3" x14ac:dyDescent="0.35">
      <c r="A704" s="10">
        <v>85.099999999999795</v>
      </c>
      <c r="B704">
        <v>87</v>
      </c>
      <c r="C704">
        <v>89</v>
      </c>
    </row>
    <row r="705" spans="1:3" x14ac:dyDescent="0.35">
      <c r="A705" s="10">
        <v>85.199999999999704</v>
      </c>
      <c r="B705">
        <v>87</v>
      </c>
      <c r="C705">
        <v>89</v>
      </c>
    </row>
    <row r="706" spans="1:3" x14ac:dyDescent="0.35">
      <c r="A706" s="10">
        <v>85.299999999999798</v>
      </c>
      <c r="B706">
        <v>87</v>
      </c>
      <c r="C706">
        <v>89</v>
      </c>
    </row>
    <row r="707" spans="1:3" x14ac:dyDescent="0.35">
      <c r="A707" s="10">
        <v>85.399999999999693</v>
      </c>
      <c r="B707">
        <v>87</v>
      </c>
      <c r="C707">
        <v>89</v>
      </c>
    </row>
    <row r="708" spans="1:3" x14ac:dyDescent="0.35">
      <c r="A708" s="10">
        <v>85.499999999999702</v>
      </c>
      <c r="B708">
        <v>87</v>
      </c>
      <c r="C708">
        <v>89</v>
      </c>
    </row>
    <row r="709" spans="1:3" x14ac:dyDescent="0.35">
      <c r="A709" s="10">
        <v>85.599999999999795</v>
      </c>
      <c r="B709">
        <v>87</v>
      </c>
      <c r="C709">
        <v>89</v>
      </c>
    </row>
    <row r="710" spans="1:3" x14ac:dyDescent="0.35">
      <c r="A710" s="10">
        <v>85.699999999999704</v>
      </c>
      <c r="B710">
        <v>87</v>
      </c>
      <c r="C710">
        <v>89</v>
      </c>
    </row>
    <row r="711" spans="1:3" x14ac:dyDescent="0.35">
      <c r="A711" s="10">
        <v>85.799999999999798</v>
      </c>
      <c r="B711">
        <v>87</v>
      </c>
      <c r="C711">
        <v>89</v>
      </c>
    </row>
    <row r="712" spans="1:3" x14ac:dyDescent="0.35">
      <c r="A712" s="10">
        <v>85.899999999999693</v>
      </c>
      <c r="B712">
        <v>87</v>
      </c>
      <c r="C712">
        <v>89</v>
      </c>
    </row>
    <row r="713" spans="1:3" x14ac:dyDescent="0.35">
      <c r="A713" s="10">
        <v>85.999999999999702</v>
      </c>
      <c r="B713">
        <v>87</v>
      </c>
      <c r="C713">
        <v>89</v>
      </c>
    </row>
    <row r="714" spans="1:3" x14ac:dyDescent="0.35">
      <c r="A714" s="10">
        <v>86.099999999999795</v>
      </c>
      <c r="B714">
        <v>87</v>
      </c>
      <c r="C714">
        <v>89</v>
      </c>
    </row>
    <row r="715" spans="1:3" x14ac:dyDescent="0.35">
      <c r="A715" s="10">
        <v>86.199999999999704</v>
      </c>
      <c r="B715">
        <v>87</v>
      </c>
      <c r="C715">
        <v>89</v>
      </c>
    </row>
    <row r="716" spans="1:3" x14ac:dyDescent="0.35">
      <c r="A716" s="10">
        <v>86.299999999999699</v>
      </c>
      <c r="B716">
        <v>87</v>
      </c>
      <c r="C716">
        <v>89</v>
      </c>
    </row>
    <row r="717" spans="1:3" x14ac:dyDescent="0.35">
      <c r="A717" s="10">
        <v>86.399999999999693</v>
      </c>
      <c r="B717">
        <v>87</v>
      </c>
      <c r="C717">
        <v>89</v>
      </c>
    </row>
    <row r="718" spans="1:3" x14ac:dyDescent="0.35">
      <c r="A718" s="10">
        <v>86.499999999999702</v>
      </c>
      <c r="B718">
        <v>87</v>
      </c>
      <c r="C718">
        <v>89</v>
      </c>
    </row>
    <row r="719" spans="1:3" x14ac:dyDescent="0.35">
      <c r="A719" s="10">
        <v>86.599999999999696</v>
      </c>
      <c r="B719">
        <v>87</v>
      </c>
      <c r="C719">
        <v>89</v>
      </c>
    </row>
    <row r="720" spans="1:3" x14ac:dyDescent="0.35">
      <c r="A720" s="10">
        <v>86.699999999999704</v>
      </c>
      <c r="B720">
        <v>87</v>
      </c>
      <c r="C720">
        <v>89</v>
      </c>
    </row>
    <row r="721" spans="1:3" x14ac:dyDescent="0.35">
      <c r="A721" s="10">
        <v>86.799999999999699</v>
      </c>
      <c r="B721">
        <v>87</v>
      </c>
      <c r="C721">
        <v>89</v>
      </c>
    </row>
    <row r="722" spans="1:3" x14ac:dyDescent="0.35">
      <c r="A722" s="10">
        <v>86.899999999999693</v>
      </c>
      <c r="B722">
        <v>87</v>
      </c>
      <c r="C722">
        <v>89</v>
      </c>
    </row>
    <row r="723" spans="1:3" x14ac:dyDescent="0.35">
      <c r="A723" s="10">
        <v>86.999999999999702</v>
      </c>
      <c r="B723">
        <v>87</v>
      </c>
      <c r="C723">
        <v>89</v>
      </c>
    </row>
    <row r="724" spans="1:3" x14ac:dyDescent="0.35">
      <c r="A724" s="10">
        <v>87.099999999999696</v>
      </c>
      <c r="B724" s="13" t="s">
        <v>37</v>
      </c>
      <c r="C724">
        <v>89</v>
      </c>
    </row>
    <row r="725" spans="1:3" x14ac:dyDescent="0.35">
      <c r="A725" s="10">
        <v>87.199999999999704</v>
      </c>
      <c r="B725" s="13" t="s">
        <v>37</v>
      </c>
      <c r="C725">
        <v>89</v>
      </c>
    </row>
    <row r="726" spans="1:3" x14ac:dyDescent="0.35">
      <c r="A726" s="10">
        <v>87.299999999999699</v>
      </c>
      <c r="B726" s="13" t="s">
        <v>37</v>
      </c>
      <c r="C726">
        <v>89</v>
      </c>
    </row>
    <row r="727" spans="1:3" x14ac:dyDescent="0.35">
      <c r="A727" s="10">
        <v>87.399999999999693</v>
      </c>
      <c r="B727" s="13" t="s">
        <v>37</v>
      </c>
      <c r="C727">
        <v>89</v>
      </c>
    </row>
    <row r="728" spans="1:3" x14ac:dyDescent="0.35">
      <c r="A728" s="10">
        <v>87.499999999999702</v>
      </c>
      <c r="B728" s="13" t="s">
        <v>37</v>
      </c>
      <c r="C728">
        <v>89</v>
      </c>
    </row>
    <row r="729" spans="1:3" x14ac:dyDescent="0.35">
      <c r="A729" s="10">
        <v>87.599999999999696</v>
      </c>
      <c r="B729" s="13" t="s">
        <v>37</v>
      </c>
      <c r="C729">
        <v>89</v>
      </c>
    </row>
    <row r="730" spans="1:3" x14ac:dyDescent="0.35">
      <c r="A730" s="10">
        <v>87.699999999999704</v>
      </c>
      <c r="B730" s="13" t="s">
        <v>37</v>
      </c>
      <c r="C730">
        <v>89</v>
      </c>
    </row>
    <row r="731" spans="1:3" x14ac:dyDescent="0.35">
      <c r="A731" s="10">
        <v>87.799999999999699</v>
      </c>
      <c r="B731" s="13" t="s">
        <v>37</v>
      </c>
      <c r="C731">
        <v>89</v>
      </c>
    </row>
    <row r="732" spans="1:3" x14ac:dyDescent="0.35">
      <c r="A732" s="10">
        <v>87.899999999999693</v>
      </c>
      <c r="B732" s="13" t="s">
        <v>37</v>
      </c>
      <c r="C732">
        <v>89</v>
      </c>
    </row>
    <row r="733" spans="1:3" x14ac:dyDescent="0.35">
      <c r="A733" s="10">
        <v>87.999999999999702</v>
      </c>
      <c r="B733" s="13" t="s">
        <v>37</v>
      </c>
      <c r="C733">
        <v>89</v>
      </c>
    </row>
    <row r="734" spans="1:3" x14ac:dyDescent="0.35">
      <c r="A734" s="10">
        <v>88.099999999999696</v>
      </c>
      <c r="B734" s="13" t="s">
        <v>37</v>
      </c>
      <c r="C734">
        <v>89</v>
      </c>
    </row>
    <row r="735" spans="1:3" x14ac:dyDescent="0.35">
      <c r="A735" s="10">
        <v>88.199999999999704</v>
      </c>
      <c r="B735" s="13" t="s">
        <v>37</v>
      </c>
      <c r="C735">
        <v>89</v>
      </c>
    </row>
    <row r="736" spans="1:3" x14ac:dyDescent="0.35">
      <c r="A736" s="10">
        <v>88.299999999999699</v>
      </c>
      <c r="B736" s="13" t="s">
        <v>37</v>
      </c>
      <c r="C736">
        <v>89</v>
      </c>
    </row>
    <row r="737" spans="1:3" x14ac:dyDescent="0.35">
      <c r="A737" s="10">
        <v>88.399999999999693</v>
      </c>
      <c r="B737" s="13" t="s">
        <v>37</v>
      </c>
      <c r="C737">
        <v>89</v>
      </c>
    </row>
    <row r="738" spans="1:3" x14ac:dyDescent="0.35">
      <c r="A738" s="10">
        <v>88.499999999999702</v>
      </c>
      <c r="B738" s="13" t="s">
        <v>37</v>
      </c>
      <c r="C738">
        <v>89</v>
      </c>
    </row>
    <row r="739" spans="1:3" x14ac:dyDescent="0.35">
      <c r="A739" s="10">
        <v>88.599999999999696</v>
      </c>
      <c r="B739" s="13" t="s">
        <v>37</v>
      </c>
      <c r="C739">
        <v>89</v>
      </c>
    </row>
    <row r="740" spans="1:3" x14ac:dyDescent="0.35">
      <c r="A740" s="10">
        <v>88.699999999999704</v>
      </c>
      <c r="B740" s="13" t="s">
        <v>37</v>
      </c>
      <c r="C740">
        <v>89</v>
      </c>
    </row>
    <row r="741" spans="1:3" x14ac:dyDescent="0.35">
      <c r="A741" s="10">
        <v>88.799999999999699</v>
      </c>
      <c r="B741" s="13" t="s">
        <v>37</v>
      </c>
      <c r="C741">
        <v>89</v>
      </c>
    </row>
    <row r="742" spans="1:3" x14ac:dyDescent="0.35">
      <c r="A742" s="10">
        <v>88.899999999999693</v>
      </c>
      <c r="B742" s="13" t="s">
        <v>37</v>
      </c>
      <c r="C742">
        <v>89</v>
      </c>
    </row>
    <row r="743" spans="1:3" x14ac:dyDescent="0.35">
      <c r="A743" s="10">
        <v>88.999999999999702</v>
      </c>
      <c r="B743" s="13" t="s">
        <v>37</v>
      </c>
      <c r="C743">
        <v>89</v>
      </c>
    </row>
    <row r="744" spans="1:3" x14ac:dyDescent="0.35">
      <c r="A744" s="10">
        <v>89.099999999999696</v>
      </c>
      <c r="B744" s="13" t="s">
        <v>37</v>
      </c>
      <c r="C744">
        <v>96</v>
      </c>
    </row>
    <row r="745" spans="1:3" x14ac:dyDescent="0.35">
      <c r="A745" s="10">
        <v>89.199999999999704</v>
      </c>
      <c r="B745" s="13" t="s">
        <v>37</v>
      </c>
      <c r="C745">
        <v>96</v>
      </c>
    </row>
    <row r="746" spans="1:3" x14ac:dyDescent="0.35">
      <c r="A746" s="10">
        <v>89.299999999999699</v>
      </c>
      <c r="B746" s="13" t="s">
        <v>37</v>
      </c>
      <c r="C746">
        <v>96</v>
      </c>
    </row>
    <row r="747" spans="1:3" x14ac:dyDescent="0.35">
      <c r="A747" s="10">
        <v>89.399999999999693</v>
      </c>
      <c r="B747" s="13" t="s">
        <v>37</v>
      </c>
      <c r="C747">
        <v>96</v>
      </c>
    </row>
    <row r="748" spans="1:3" x14ac:dyDescent="0.35">
      <c r="A748" s="10">
        <v>89.499999999999702</v>
      </c>
      <c r="B748" s="13" t="s">
        <v>37</v>
      </c>
      <c r="C748">
        <v>96</v>
      </c>
    </row>
    <row r="749" spans="1:3" x14ac:dyDescent="0.35">
      <c r="A749" s="10">
        <v>89.599999999999696</v>
      </c>
      <c r="B749" s="13" t="s">
        <v>37</v>
      </c>
      <c r="C749">
        <v>96</v>
      </c>
    </row>
    <row r="750" spans="1:3" x14ac:dyDescent="0.35">
      <c r="A750" s="10">
        <v>89.699999999999704</v>
      </c>
      <c r="B750" s="13" t="s">
        <v>37</v>
      </c>
      <c r="C750">
        <v>96</v>
      </c>
    </row>
    <row r="751" spans="1:3" x14ac:dyDescent="0.35">
      <c r="A751" s="10">
        <v>89.799999999999699</v>
      </c>
      <c r="B751" s="13" t="s">
        <v>37</v>
      </c>
      <c r="C751">
        <v>96</v>
      </c>
    </row>
    <row r="752" spans="1:3" x14ac:dyDescent="0.35">
      <c r="A752" s="10">
        <v>89.899999999999693</v>
      </c>
      <c r="B752" s="13" t="s">
        <v>37</v>
      </c>
      <c r="C752">
        <v>96</v>
      </c>
    </row>
    <row r="753" spans="1:3" x14ac:dyDescent="0.35">
      <c r="A753" s="10">
        <v>89.999999999999702</v>
      </c>
      <c r="B753" s="13" t="s">
        <v>37</v>
      </c>
      <c r="C753">
        <v>96</v>
      </c>
    </row>
    <row r="754" spans="1:3" x14ac:dyDescent="0.35">
      <c r="A754" s="10">
        <v>90.099999999999696</v>
      </c>
      <c r="B754" s="13" t="s">
        <v>37</v>
      </c>
      <c r="C754">
        <v>96</v>
      </c>
    </row>
    <row r="755" spans="1:3" x14ac:dyDescent="0.35">
      <c r="A755" s="10">
        <v>90.199999999999704</v>
      </c>
      <c r="B755" s="13" t="s">
        <v>37</v>
      </c>
      <c r="C755">
        <v>96</v>
      </c>
    </row>
    <row r="756" spans="1:3" x14ac:dyDescent="0.35">
      <c r="A756" s="10">
        <v>90.299999999999699</v>
      </c>
      <c r="B756" s="13" t="s">
        <v>37</v>
      </c>
      <c r="C756">
        <v>96</v>
      </c>
    </row>
    <row r="757" spans="1:3" x14ac:dyDescent="0.35">
      <c r="A757" s="10">
        <v>90.399999999999693</v>
      </c>
      <c r="B757" s="13" t="s">
        <v>37</v>
      </c>
      <c r="C757">
        <v>96</v>
      </c>
    </row>
    <row r="758" spans="1:3" x14ac:dyDescent="0.35">
      <c r="A758" s="10">
        <v>90.499999999999702</v>
      </c>
      <c r="B758" s="13" t="s">
        <v>37</v>
      </c>
      <c r="C758">
        <v>96</v>
      </c>
    </row>
    <row r="759" spans="1:3" x14ac:dyDescent="0.35">
      <c r="A759" s="10">
        <v>90.599999999999696</v>
      </c>
      <c r="B759" s="13" t="s">
        <v>37</v>
      </c>
      <c r="C759">
        <v>96</v>
      </c>
    </row>
    <row r="760" spans="1:3" x14ac:dyDescent="0.35">
      <c r="A760" s="10">
        <v>90.699999999999704</v>
      </c>
      <c r="B760" s="13" t="s">
        <v>37</v>
      </c>
      <c r="C760">
        <v>96</v>
      </c>
    </row>
    <row r="761" spans="1:3" x14ac:dyDescent="0.35">
      <c r="A761" s="10">
        <v>90.799999999999699</v>
      </c>
      <c r="B761" s="13" t="s">
        <v>37</v>
      </c>
      <c r="C761">
        <v>96</v>
      </c>
    </row>
    <row r="762" spans="1:3" x14ac:dyDescent="0.35">
      <c r="A762" s="10">
        <v>90.899999999999693</v>
      </c>
      <c r="B762" s="13" t="s">
        <v>37</v>
      </c>
      <c r="C762">
        <v>96</v>
      </c>
    </row>
    <row r="763" spans="1:3" x14ac:dyDescent="0.35">
      <c r="A763" s="10">
        <v>90.999999999999702</v>
      </c>
      <c r="B763" s="13" t="s">
        <v>37</v>
      </c>
      <c r="C763">
        <v>96</v>
      </c>
    </row>
    <row r="764" spans="1:3" x14ac:dyDescent="0.35">
      <c r="A764" s="10">
        <v>91.099999999999696</v>
      </c>
      <c r="B764" s="13" t="s">
        <v>37</v>
      </c>
      <c r="C764">
        <v>96</v>
      </c>
    </row>
    <row r="765" spans="1:3" x14ac:dyDescent="0.35">
      <c r="A765" s="10">
        <v>91.199999999999704</v>
      </c>
      <c r="B765" s="13" t="s">
        <v>37</v>
      </c>
      <c r="C765">
        <v>96</v>
      </c>
    </row>
    <row r="766" spans="1:3" x14ac:dyDescent="0.35">
      <c r="A766" s="10">
        <v>91.299999999999699</v>
      </c>
      <c r="B766" s="13" t="s">
        <v>37</v>
      </c>
      <c r="C766">
        <v>96</v>
      </c>
    </row>
    <row r="767" spans="1:3" x14ac:dyDescent="0.35">
      <c r="A767" s="10">
        <v>91.399999999999693</v>
      </c>
      <c r="B767" s="13" t="s">
        <v>37</v>
      </c>
      <c r="C767">
        <v>96</v>
      </c>
    </row>
    <row r="768" spans="1:3" x14ac:dyDescent="0.35">
      <c r="A768" s="10">
        <v>91.499999999999702</v>
      </c>
      <c r="B768" s="13" t="s">
        <v>37</v>
      </c>
      <c r="C768">
        <v>96</v>
      </c>
    </row>
    <row r="769" spans="1:3" x14ac:dyDescent="0.35">
      <c r="A769" s="10">
        <v>91.599999999999696</v>
      </c>
      <c r="B769" s="13" t="s">
        <v>37</v>
      </c>
      <c r="C769">
        <v>96</v>
      </c>
    </row>
    <row r="770" spans="1:3" x14ac:dyDescent="0.35">
      <c r="A770" s="10">
        <v>91.699999999999704</v>
      </c>
      <c r="B770" s="13" t="s">
        <v>37</v>
      </c>
      <c r="C770">
        <v>96</v>
      </c>
    </row>
    <row r="771" spans="1:3" x14ac:dyDescent="0.35">
      <c r="A771" s="10">
        <v>91.799999999999699</v>
      </c>
      <c r="B771" s="13" t="s">
        <v>37</v>
      </c>
      <c r="C771">
        <v>96</v>
      </c>
    </row>
    <row r="772" spans="1:3" x14ac:dyDescent="0.35">
      <c r="A772" s="10">
        <v>91.899999999999693</v>
      </c>
      <c r="B772" s="13" t="s">
        <v>37</v>
      </c>
      <c r="C772">
        <v>96</v>
      </c>
    </row>
    <row r="773" spans="1:3" x14ac:dyDescent="0.35">
      <c r="A773" s="10">
        <v>91.999999999999702</v>
      </c>
      <c r="B773" s="13" t="s">
        <v>37</v>
      </c>
      <c r="C773">
        <v>96</v>
      </c>
    </row>
    <row r="774" spans="1:3" x14ac:dyDescent="0.35">
      <c r="A774" s="10">
        <v>92.099999999999696</v>
      </c>
      <c r="B774" s="13" t="s">
        <v>37</v>
      </c>
      <c r="C774">
        <v>96</v>
      </c>
    </row>
    <row r="775" spans="1:3" x14ac:dyDescent="0.35">
      <c r="A775" s="10">
        <v>92.199999999999704</v>
      </c>
      <c r="B775" s="13" t="s">
        <v>37</v>
      </c>
      <c r="C775">
        <v>96</v>
      </c>
    </row>
    <row r="776" spans="1:3" x14ac:dyDescent="0.35">
      <c r="A776" s="10">
        <v>92.299999999999699</v>
      </c>
      <c r="B776" s="13" t="s">
        <v>37</v>
      </c>
      <c r="C776">
        <v>96</v>
      </c>
    </row>
    <row r="777" spans="1:3" x14ac:dyDescent="0.35">
      <c r="A777" s="10">
        <v>92.399999999999693</v>
      </c>
      <c r="B777" s="13" t="s">
        <v>37</v>
      </c>
      <c r="C777">
        <v>96</v>
      </c>
    </row>
    <row r="778" spans="1:3" x14ac:dyDescent="0.35">
      <c r="A778" s="10">
        <v>92.499999999999702</v>
      </c>
      <c r="B778" s="13" t="s">
        <v>37</v>
      </c>
      <c r="C778">
        <v>96</v>
      </c>
    </row>
    <row r="779" spans="1:3" x14ac:dyDescent="0.35">
      <c r="A779" s="10">
        <v>92.599999999999696</v>
      </c>
      <c r="B779" s="13" t="s">
        <v>37</v>
      </c>
      <c r="C779">
        <v>96</v>
      </c>
    </row>
    <row r="780" spans="1:3" x14ac:dyDescent="0.35">
      <c r="A780" s="10">
        <v>92.699999999999704</v>
      </c>
      <c r="B780" s="13" t="s">
        <v>37</v>
      </c>
      <c r="C780">
        <v>96</v>
      </c>
    </row>
    <row r="781" spans="1:3" x14ac:dyDescent="0.35">
      <c r="A781" s="10">
        <v>92.799999999999699</v>
      </c>
      <c r="B781" s="13" t="s">
        <v>37</v>
      </c>
      <c r="C781">
        <v>96</v>
      </c>
    </row>
    <row r="782" spans="1:3" x14ac:dyDescent="0.35">
      <c r="A782" s="10">
        <v>92.899999999999693</v>
      </c>
      <c r="B782" s="13" t="s">
        <v>37</v>
      </c>
      <c r="C782">
        <v>96</v>
      </c>
    </row>
    <row r="783" spans="1:3" x14ac:dyDescent="0.35">
      <c r="A783" s="10">
        <v>92.999999999999702</v>
      </c>
      <c r="B783" s="13" t="s">
        <v>37</v>
      </c>
      <c r="C783">
        <v>96</v>
      </c>
    </row>
    <row r="784" spans="1:3" x14ac:dyDescent="0.35">
      <c r="A784" s="10">
        <v>93.099999999999696</v>
      </c>
      <c r="B784" s="13" t="s">
        <v>37</v>
      </c>
      <c r="C784">
        <v>96</v>
      </c>
    </row>
    <row r="785" spans="1:3" x14ac:dyDescent="0.35">
      <c r="A785" s="10">
        <v>93.199999999999704</v>
      </c>
      <c r="B785" s="13" t="s">
        <v>37</v>
      </c>
      <c r="C785">
        <v>96</v>
      </c>
    </row>
    <row r="786" spans="1:3" x14ac:dyDescent="0.35">
      <c r="A786" s="10">
        <v>93.299999999999699</v>
      </c>
      <c r="B786" s="13" t="s">
        <v>37</v>
      </c>
      <c r="C786">
        <v>96</v>
      </c>
    </row>
    <row r="787" spans="1:3" x14ac:dyDescent="0.35">
      <c r="A787" s="10">
        <v>93.399999999999693</v>
      </c>
      <c r="B787" s="13" t="s">
        <v>37</v>
      </c>
      <c r="C787">
        <v>96</v>
      </c>
    </row>
    <row r="788" spans="1:3" x14ac:dyDescent="0.35">
      <c r="A788" s="10">
        <v>93.499999999999702</v>
      </c>
      <c r="B788" s="13" t="s">
        <v>37</v>
      </c>
      <c r="C788">
        <v>96</v>
      </c>
    </row>
    <row r="789" spans="1:3" x14ac:dyDescent="0.35">
      <c r="A789" s="10">
        <v>93.599999999999696</v>
      </c>
      <c r="B789" s="13" t="s">
        <v>37</v>
      </c>
      <c r="C789">
        <v>96</v>
      </c>
    </row>
    <row r="790" spans="1:3" x14ac:dyDescent="0.35">
      <c r="A790" s="10">
        <v>93.699999999999704</v>
      </c>
      <c r="B790" s="13" t="s">
        <v>37</v>
      </c>
      <c r="C790">
        <v>96</v>
      </c>
    </row>
    <row r="791" spans="1:3" x14ac:dyDescent="0.35">
      <c r="A791" s="10">
        <v>93.799999999999699</v>
      </c>
      <c r="B791" s="13" t="s">
        <v>37</v>
      </c>
      <c r="C791">
        <v>96</v>
      </c>
    </row>
    <row r="792" spans="1:3" x14ac:dyDescent="0.35">
      <c r="A792" s="10">
        <v>93.899999999999693</v>
      </c>
      <c r="B792" s="13" t="s">
        <v>37</v>
      </c>
      <c r="C792">
        <v>96</v>
      </c>
    </row>
    <row r="793" spans="1:3" x14ac:dyDescent="0.35">
      <c r="A793" s="10">
        <v>93.999999999999702</v>
      </c>
      <c r="B793" s="13" t="s">
        <v>37</v>
      </c>
      <c r="C793">
        <v>96</v>
      </c>
    </row>
    <row r="794" spans="1:3" x14ac:dyDescent="0.35">
      <c r="A794" s="10">
        <v>94.099999999999696</v>
      </c>
      <c r="B794" s="13" t="s">
        <v>37</v>
      </c>
      <c r="C794">
        <v>96</v>
      </c>
    </row>
    <row r="795" spans="1:3" x14ac:dyDescent="0.35">
      <c r="A795" s="10">
        <v>94.199999999999704</v>
      </c>
      <c r="B795" s="13" t="s">
        <v>37</v>
      </c>
      <c r="C795">
        <v>96</v>
      </c>
    </row>
    <row r="796" spans="1:3" x14ac:dyDescent="0.35">
      <c r="A796" s="10">
        <v>94.299999999999699</v>
      </c>
      <c r="B796" s="13" t="s">
        <v>37</v>
      </c>
      <c r="C796">
        <v>96</v>
      </c>
    </row>
    <row r="797" spans="1:3" x14ac:dyDescent="0.35">
      <c r="A797" s="10">
        <v>94.399999999999693</v>
      </c>
      <c r="B797" s="13" t="s">
        <v>37</v>
      </c>
      <c r="C797">
        <v>96</v>
      </c>
    </row>
    <row r="798" spans="1:3" x14ac:dyDescent="0.35">
      <c r="A798" s="10">
        <v>94.499999999999702</v>
      </c>
      <c r="B798" s="13" t="s">
        <v>37</v>
      </c>
      <c r="C798">
        <v>96</v>
      </c>
    </row>
    <row r="799" spans="1:3" x14ac:dyDescent="0.35">
      <c r="A799" s="10">
        <v>94.599999999999696</v>
      </c>
      <c r="B799" s="13" t="s">
        <v>37</v>
      </c>
      <c r="C799">
        <v>96</v>
      </c>
    </row>
    <row r="800" spans="1:3" x14ac:dyDescent="0.35">
      <c r="A800" s="10">
        <v>94.699999999999704</v>
      </c>
      <c r="B800" s="13" t="s">
        <v>37</v>
      </c>
      <c r="C800">
        <v>96</v>
      </c>
    </row>
    <row r="801" spans="1:3" x14ac:dyDescent="0.35">
      <c r="A801" s="10">
        <v>94.799999999999699</v>
      </c>
      <c r="B801" s="13" t="s">
        <v>37</v>
      </c>
      <c r="C801">
        <v>96</v>
      </c>
    </row>
    <row r="802" spans="1:3" x14ac:dyDescent="0.35">
      <c r="A802" s="10">
        <v>94.899999999999693</v>
      </c>
      <c r="B802" s="13" t="s">
        <v>37</v>
      </c>
      <c r="C802">
        <v>96</v>
      </c>
    </row>
    <row r="803" spans="1:3" x14ac:dyDescent="0.35">
      <c r="A803" s="10">
        <v>94.999999999999702</v>
      </c>
      <c r="B803" s="13" t="s">
        <v>37</v>
      </c>
      <c r="C803">
        <v>96</v>
      </c>
    </row>
    <row r="804" spans="1:3" x14ac:dyDescent="0.35">
      <c r="A804" s="10">
        <v>95.099999999999696</v>
      </c>
      <c r="B804" s="13" t="s">
        <v>37</v>
      </c>
      <c r="C804">
        <v>96</v>
      </c>
    </row>
    <row r="805" spans="1:3" x14ac:dyDescent="0.35">
      <c r="A805" s="10">
        <v>95.199999999999704</v>
      </c>
      <c r="B805" s="13" t="s">
        <v>37</v>
      </c>
      <c r="C805">
        <v>96</v>
      </c>
    </row>
    <row r="806" spans="1:3" x14ac:dyDescent="0.35">
      <c r="A806" s="10">
        <v>95.299999999999699</v>
      </c>
      <c r="B806" s="13" t="s">
        <v>37</v>
      </c>
      <c r="C806">
        <v>96</v>
      </c>
    </row>
    <row r="807" spans="1:3" x14ac:dyDescent="0.35">
      <c r="A807" s="10">
        <v>95.399999999999693</v>
      </c>
      <c r="B807" s="13" t="s">
        <v>37</v>
      </c>
      <c r="C807">
        <v>96</v>
      </c>
    </row>
    <row r="808" spans="1:3" x14ac:dyDescent="0.35">
      <c r="A808" s="10">
        <v>95.499999999999702</v>
      </c>
      <c r="B808" s="13" t="s">
        <v>37</v>
      </c>
      <c r="C808">
        <v>96</v>
      </c>
    </row>
    <row r="809" spans="1:3" x14ac:dyDescent="0.35">
      <c r="A809" s="10">
        <v>95.599999999999696</v>
      </c>
      <c r="B809" s="13" t="s">
        <v>37</v>
      </c>
      <c r="C809">
        <v>96</v>
      </c>
    </row>
    <row r="810" spans="1:3" x14ac:dyDescent="0.35">
      <c r="A810" s="10">
        <v>95.699999999999704</v>
      </c>
      <c r="B810" s="13" t="s">
        <v>37</v>
      </c>
      <c r="C810">
        <v>96</v>
      </c>
    </row>
    <row r="811" spans="1:3" x14ac:dyDescent="0.35">
      <c r="A811" s="10">
        <v>95.799999999999699</v>
      </c>
      <c r="B811" s="13" t="s">
        <v>37</v>
      </c>
      <c r="C811">
        <v>96</v>
      </c>
    </row>
    <row r="812" spans="1:3" x14ac:dyDescent="0.35">
      <c r="A812" s="10">
        <v>95.899999999999693</v>
      </c>
      <c r="B812" s="13" t="s">
        <v>37</v>
      </c>
      <c r="C812">
        <v>96</v>
      </c>
    </row>
    <row r="813" spans="1:3" x14ac:dyDescent="0.35">
      <c r="A813" s="10">
        <v>95.999999999999702</v>
      </c>
      <c r="B813" s="13" t="s">
        <v>37</v>
      </c>
      <c r="C813">
        <v>96</v>
      </c>
    </row>
    <row r="814" spans="1:3" x14ac:dyDescent="0.35">
      <c r="A814" s="10">
        <v>96.099999999999696</v>
      </c>
      <c r="B814" s="13" t="s">
        <v>37</v>
      </c>
      <c r="C814">
        <v>102</v>
      </c>
    </row>
    <row r="815" spans="1:3" x14ac:dyDescent="0.35">
      <c r="A815" s="10">
        <v>96.199999999999704</v>
      </c>
      <c r="B815" s="13" t="s">
        <v>37</v>
      </c>
      <c r="C815">
        <v>102</v>
      </c>
    </row>
    <row r="816" spans="1:3" x14ac:dyDescent="0.35">
      <c r="A816" s="10">
        <v>96.299999999999699</v>
      </c>
      <c r="B816" s="13" t="s">
        <v>37</v>
      </c>
      <c r="C816">
        <v>102</v>
      </c>
    </row>
    <row r="817" spans="1:3" x14ac:dyDescent="0.35">
      <c r="A817" s="10">
        <v>96.399999999999693</v>
      </c>
      <c r="B817" s="13" t="s">
        <v>37</v>
      </c>
      <c r="C817">
        <v>102</v>
      </c>
    </row>
    <row r="818" spans="1:3" x14ac:dyDescent="0.35">
      <c r="A818" s="10">
        <v>96.499999999999702</v>
      </c>
      <c r="B818" s="13" t="s">
        <v>37</v>
      </c>
      <c r="C818">
        <v>102</v>
      </c>
    </row>
    <row r="819" spans="1:3" x14ac:dyDescent="0.35">
      <c r="A819" s="10">
        <v>96.599999999999696</v>
      </c>
      <c r="B819" s="13" t="s">
        <v>37</v>
      </c>
      <c r="C819">
        <v>102</v>
      </c>
    </row>
    <row r="820" spans="1:3" x14ac:dyDescent="0.35">
      <c r="A820" s="10">
        <v>96.699999999999704</v>
      </c>
      <c r="B820" s="13" t="s">
        <v>37</v>
      </c>
      <c r="C820">
        <v>102</v>
      </c>
    </row>
    <row r="821" spans="1:3" x14ac:dyDescent="0.35">
      <c r="A821" s="10">
        <v>96.799999999999699</v>
      </c>
      <c r="B821" s="13" t="s">
        <v>37</v>
      </c>
      <c r="C821">
        <v>102</v>
      </c>
    </row>
    <row r="822" spans="1:3" x14ac:dyDescent="0.35">
      <c r="A822" s="10">
        <v>96.899999999999693</v>
      </c>
      <c r="B822" s="13" t="s">
        <v>37</v>
      </c>
      <c r="C822">
        <v>102</v>
      </c>
    </row>
    <row r="823" spans="1:3" x14ac:dyDescent="0.35">
      <c r="A823" s="10">
        <v>96.999999999999702</v>
      </c>
      <c r="B823" s="13" t="s">
        <v>37</v>
      </c>
      <c r="C823">
        <v>102</v>
      </c>
    </row>
    <row r="824" spans="1:3" x14ac:dyDescent="0.35">
      <c r="A824" s="10">
        <v>97.099999999999696</v>
      </c>
      <c r="B824" s="13" t="s">
        <v>37</v>
      </c>
      <c r="C824">
        <v>102</v>
      </c>
    </row>
    <row r="825" spans="1:3" x14ac:dyDescent="0.35">
      <c r="A825" s="10">
        <v>97.199999999999704</v>
      </c>
      <c r="B825" s="13" t="s">
        <v>37</v>
      </c>
      <c r="C825">
        <v>102</v>
      </c>
    </row>
    <row r="826" spans="1:3" x14ac:dyDescent="0.35">
      <c r="A826" s="10">
        <v>97.299999999999699</v>
      </c>
      <c r="B826" s="13" t="s">
        <v>37</v>
      </c>
      <c r="C826">
        <v>102</v>
      </c>
    </row>
    <row r="827" spans="1:3" x14ac:dyDescent="0.35">
      <c r="A827" s="10">
        <v>97.399999999999693</v>
      </c>
      <c r="B827" s="13" t="s">
        <v>37</v>
      </c>
      <c r="C827">
        <v>102</v>
      </c>
    </row>
    <row r="828" spans="1:3" x14ac:dyDescent="0.35">
      <c r="A828" s="10">
        <v>97.499999999999702</v>
      </c>
      <c r="B828" s="13" t="s">
        <v>37</v>
      </c>
      <c r="C828">
        <v>102</v>
      </c>
    </row>
    <row r="829" spans="1:3" x14ac:dyDescent="0.35">
      <c r="A829" s="10">
        <v>97.599999999999696</v>
      </c>
      <c r="B829" s="13" t="s">
        <v>37</v>
      </c>
      <c r="C829">
        <v>102</v>
      </c>
    </row>
    <row r="830" spans="1:3" x14ac:dyDescent="0.35">
      <c r="A830" s="10">
        <v>97.699999999999704</v>
      </c>
      <c r="B830" s="13" t="s">
        <v>37</v>
      </c>
      <c r="C830">
        <v>102</v>
      </c>
    </row>
    <row r="831" spans="1:3" x14ac:dyDescent="0.35">
      <c r="A831" s="10">
        <v>97.799999999999699</v>
      </c>
      <c r="B831" s="13" t="s">
        <v>37</v>
      </c>
      <c r="C831">
        <v>102</v>
      </c>
    </row>
    <row r="832" spans="1:3" x14ac:dyDescent="0.35">
      <c r="A832" s="10">
        <v>97.899999999999693</v>
      </c>
      <c r="B832" s="13" t="s">
        <v>37</v>
      </c>
      <c r="C832">
        <v>102</v>
      </c>
    </row>
    <row r="833" spans="1:3" x14ac:dyDescent="0.35">
      <c r="A833" s="10">
        <v>97.999999999999702</v>
      </c>
      <c r="B833" s="13" t="s">
        <v>37</v>
      </c>
      <c r="C833">
        <v>102</v>
      </c>
    </row>
    <row r="834" spans="1:3" x14ac:dyDescent="0.35">
      <c r="A834" s="10">
        <v>98.099999999999696</v>
      </c>
      <c r="B834" s="13" t="s">
        <v>37</v>
      </c>
      <c r="C834">
        <v>102</v>
      </c>
    </row>
    <row r="835" spans="1:3" x14ac:dyDescent="0.35">
      <c r="A835" s="10">
        <v>98.199999999999704</v>
      </c>
      <c r="B835" s="13" t="s">
        <v>37</v>
      </c>
      <c r="C835">
        <v>102</v>
      </c>
    </row>
    <row r="836" spans="1:3" x14ac:dyDescent="0.35">
      <c r="A836" s="10">
        <v>98.299999999999699</v>
      </c>
      <c r="B836" s="13" t="s">
        <v>37</v>
      </c>
      <c r="C836">
        <v>102</v>
      </c>
    </row>
    <row r="837" spans="1:3" x14ac:dyDescent="0.35">
      <c r="A837" s="10">
        <v>98.399999999999693</v>
      </c>
      <c r="B837" s="13" t="s">
        <v>37</v>
      </c>
      <c r="C837">
        <v>102</v>
      </c>
    </row>
    <row r="838" spans="1:3" x14ac:dyDescent="0.35">
      <c r="A838" s="10">
        <v>98.499999999999702</v>
      </c>
      <c r="B838" s="13" t="s">
        <v>37</v>
      </c>
      <c r="C838">
        <v>102</v>
      </c>
    </row>
    <row r="839" spans="1:3" x14ac:dyDescent="0.35">
      <c r="A839" s="10">
        <v>98.599999999999696</v>
      </c>
      <c r="B839" s="13" t="s">
        <v>37</v>
      </c>
      <c r="C839">
        <v>102</v>
      </c>
    </row>
    <row r="840" spans="1:3" x14ac:dyDescent="0.35">
      <c r="A840" s="10">
        <v>98.699999999999704</v>
      </c>
      <c r="B840" s="13" t="s">
        <v>37</v>
      </c>
      <c r="C840">
        <v>102</v>
      </c>
    </row>
    <row r="841" spans="1:3" x14ac:dyDescent="0.35">
      <c r="A841" s="10">
        <v>98.799999999999699</v>
      </c>
      <c r="B841" s="13" t="s">
        <v>37</v>
      </c>
      <c r="C841">
        <v>102</v>
      </c>
    </row>
    <row r="842" spans="1:3" x14ac:dyDescent="0.35">
      <c r="A842" s="10">
        <v>98.899999999999693</v>
      </c>
      <c r="B842" s="13" t="s">
        <v>37</v>
      </c>
      <c r="C842">
        <v>102</v>
      </c>
    </row>
    <row r="843" spans="1:3" x14ac:dyDescent="0.35">
      <c r="A843" s="10">
        <v>98.999999999999702</v>
      </c>
      <c r="B843" s="13" t="s">
        <v>37</v>
      </c>
      <c r="C843">
        <v>102</v>
      </c>
    </row>
    <row r="844" spans="1:3" x14ac:dyDescent="0.35">
      <c r="A844" s="10">
        <v>99.099999999999696</v>
      </c>
      <c r="B844" s="13" t="s">
        <v>37</v>
      </c>
      <c r="C844">
        <v>102</v>
      </c>
    </row>
    <row r="845" spans="1:3" x14ac:dyDescent="0.35">
      <c r="A845" s="10">
        <v>99.199999999999704</v>
      </c>
      <c r="B845" s="13" t="s">
        <v>37</v>
      </c>
      <c r="C845">
        <v>102</v>
      </c>
    </row>
    <row r="846" spans="1:3" x14ac:dyDescent="0.35">
      <c r="A846" s="10">
        <v>99.299999999999699</v>
      </c>
      <c r="B846" s="13" t="s">
        <v>37</v>
      </c>
      <c r="C846">
        <v>102</v>
      </c>
    </row>
    <row r="847" spans="1:3" x14ac:dyDescent="0.35">
      <c r="A847" s="10">
        <v>99.399999999999693</v>
      </c>
      <c r="B847" s="13" t="s">
        <v>37</v>
      </c>
      <c r="C847">
        <v>102</v>
      </c>
    </row>
    <row r="848" spans="1:3" x14ac:dyDescent="0.35">
      <c r="A848" s="10">
        <v>99.499999999999702</v>
      </c>
      <c r="B848" s="13" t="s">
        <v>37</v>
      </c>
      <c r="C848">
        <v>102</v>
      </c>
    </row>
    <row r="849" spans="1:3" x14ac:dyDescent="0.35">
      <c r="A849" s="10">
        <v>99.599999999999696</v>
      </c>
      <c r="B849" s="13" t="s">
        <v>37</v>
      </c>
      <c r="C849">
        <v>102</v>
      </c>
    </row>
    <row r="850" spans="1:3" x14ac:dyDescent="0.35">
      <c r="A850" s="10">
        <v>99.699999999999704</v>
      </c>
      <c r="B850" s="13" t="s">
        <v>37</v>
      </c>
      <c r="C850">
        <v>102</v>
      </c>
    </row>
    <row r="851" spans="1:3" x14ac:dyDescent="0.35">
      <c r="A851" s="10">
        <v>99.799999999999699</v>
      </c>
      <c r="B851" s="13" t="s">
        <v>37</v>
      </c>
      <c r="C851">
        <v>102</v>
      </c>
    </row>
    <row r="852" spans="1:3" x14ac:dyDescent="0.35">
      <c r="A852" s="10">
        <v>99.899999999999693</v>
      </c>
      <c r="B852" s="13" t="s">
        <v>37</v>
      </c>
      <c r="C852">
        <v>102</v>
      </c>
    </row>
    <row r="853" spans="1:3" x14ac:dyDescent="0.35">
      <c r="A853" s="10">
        <v>99.999999999999702</v>
      </c>
      <c r="B853" s="13" t="s">
        <v>37</v>
      </c>
      <c r="C853">
        <v>102</v>
      </c>
    </row>
    <row r="854" spans="1:3" x14ac:dyDescent="0.35">
      <c r="A854" s="10">
        <v>100.1</v>
      </c>
      <c r="B854" s="13" t="s">
        <v>37</v>
      </c>
      <c r="C854">
        <v>102</v>
      </c>
    </row>
    <row r="855" spans="1:3" x14ac:dyDescent="0.35">
      <c r="A855" s="10">
        <v>100.2</v>
      </c>
      <c r="B855" s="13" t="s">
        <v>37</v>
      </c>
      <c r="C855">
        <v>102</v>
      </c>
    </row>
    <row r="856" spans="1:3" x14ac:dyDescent="0.35">
      <c r="A856" s="10">
        <v>100.3</v>
      </c>
      <c r="B856" s="13" t="s">
        <v>37</v>
      </c>
      <c r="C856">
        <v>102</v>
      </c>
    </row>
    <row r="857" spans="1:3" x14ac:dyDescent="0.35">
      <c r="A857" s="10">
        <v>100.4</v>
      </c>
      <c r="B857" s="13" t="s">
        <v>37</v>
      </c>
      <c r="C857">
        <v>102</v>
      </c>
    </row>
    <row r="858" spans="1:3" x14ac:dyDescent="0.35">
      <c r="A858" s="10">
        <v>100.5</v>
      </c>
      <c r="B858" s="13" t="s">
        <v>37</v>
      </c>
      <c r="C858">
        <v>102</v>
      </c>
    </row>
    <row r="859" spans="1:3" x14ac:dyDescent="0.35">
      <c r="A859" s="10">
        <v>100.6</v>
      </c>
      <c r="B859" s="13" t="s">
        <v>37</v>
      </c>
      <c r="C859">
        <v>102</v>
      </c>
    </row>
    <row r="860" spans="1:3" x14ac:dyDescent="0.35">
      <c r="A860" s="10">
        <v>100.7</v>
      </c>
      <c r="B860" s="13" t="s">
        <v>37</v>
      </c>
      <c r="C860">
        <v>102</v>
      </c>
    </row>
    <row r="861" spans="1:3" x14ac:dyDescent="0.35">
      <c r="A861" s="10">
        <v>100.8</v>
      </c>
      <c r="B861" s="13" t="s">
        <v>37</v>
      </c>
      <c r="C861">
        <v>102</v>
      </c>
    </row>
    <row r="862" spans="1:3" x14ac:dyDescent="0.35">
      <c r="A862" s="10">
        <v>100.9</v>
      </c>
      <c r="B862" s="13" t="s">
        <v>37</v>
      </c>
      <c r="C862">
        <v>102</v>
      </c>
    </row>
    <row r="863" spans="1:3" x14ac:dyDescent="0.35">
      <c r="A863" s="10">
        <v>101</v>
      </c>
      <c r="B863" s="13" t="s">
        <v>37</v>
      </c>
      <c r="C863">
        <v>102</v>
      </c>
    </row>
    <row r="864" spans="1:3" x14ac:dyDescent="0.35">
      <c r="A864" s="10">
        <v>101.1</v>
      </c>
      <c r="B864" s="13" t="s">
        <v>37</v>
      </c>
      <c r="C864">
        <v>102</v>
      </c>
    </row>
    <row r="865" spans="1:3" x14ac:dyDescent="0.35">
      <c r="A865" s="10">
        <v>101.2</v>
      </c>
      <c r="B865" s="13" t="s">
        <v>37</v>
      </c>
      <c r="C865">
        <v>102</v>
      </c>
    </row>
    <row r="866" spans="1:3" x14ac:dyDescent="0.35">
      <c r="A866" s="10">
        <v>101.3</v>
      </c>
      <c r="B866" s="13" t="s">
        <v>37</v>
      </c>
      <c r="C866">
        <v>102</v>
      </c>
    </row>
    <row r="867" spans="1:3" x14ac:dyDescent="0.35">
      <c r="A867" s="10">
        <v>101.4</v>
      </c>
      <c r="B867" s="13" t="s">
        <v>37</v>
      </c>
      <c r="C867">
        <v>102</v>
      </c>
    </row>
    <row r="868" spans="1:3" x14ac:dyDescent="0.35">
      <c r="A868" s="10">
        <v>101.5</v>
      </c>
      <c r="B868" s="13" t="s">
        <v>37</v>
      </c>
      <c r="C868">
        <v>102</v>
      </c>
    </row>
    <row r="869" spans="1:3" x14ac:dyDescent="0.35">
      <c r="A869" s="10">
        <v>101.6</v>
      </c>
      <c r="B869" s="13" t="s">
        <v>37</v>
      </c>
      <c r="C869">
        <v>102</v>
      </c>
    </row>
    <row r="870" spans="1:3" x14ac:dyDescent="0.35">
      <c r="A870" s="10">
        <v>101.7</v>
      </c>
      <c r="B870" s="13" t="s">
        <v>37</v>
      </c>
      <c r="C870">
        <v>102</v>
      </c>
    </row>
    <row r="871" spans="1:3" x14ac:dyDescent="0.35">
      <c r="A871" s="10">
        <v>101.8</v>
      </c>
      <c r="B871" s="13" t="s">
        <v>37</v>
      </c>
      <c r="C871">
        <v>102</v>
      </c>
    </row>
    <row r="872" spans="1:3" x14ac:dyDescent="0.35">
      <c r="A872" s="10">
        <v>101.9</v>
      </c>
      <c r="B872" s="13" t="s">
        <v>37</v>
      </c>
      <c r="C872">
        <v>102</v>
      </c>
    </row>
    <row r="873" spans="1:3" x14ac:dyDescent="0.35">
      <c r="A873" s="10">
        <v>102</v>
      </c>
      <c r="B873" s="13" t="s">
        <v>37</v>
      </c>
      <c r="C873">
        <v>102</v>
      </c>
    </row>
    <row r="874" spans="1:3" x14ac:dyDescent="0.35">
      <c r="A874" s="10">
        <v>102.1</v>
      </c>
      <c r="B874" s="13" t="s">
        <v>37</v>
      </c>
      <c r="C874">
        <v>109</v>
      </c>
    </row>
    <row r="875" spans="1:3" x14ac:dyDescent="0.35">
      <c r="A875" s="10">
        <v>102.2</v>
      </c>
      <c r="B875" s="13" t="s">
        <v>37</v>
      </c>
      <c r="C875">
        <v>109</v>
      </c>
    </row>
    <row r="876" spans="1:3" x14ac:dyDescent="0.35">
      <c r="A876" s="10">
        <v>102.3</v>
      </c>
      <c r="B876" s="13" t="s">
        <v>37</v>
      </c>
      <c r="C876">
        <v>109</v>
      </c>
    </row>
    <row r="877" spans="1:3" x14ac:dyDescent="0.35">
      <c r="A877" s="10">
        <v>102.4</v>
      </c>
      <c r="B877" s="13" t="s">
        <v>37</v>
      </c>
      <c r="C877">
        <v>109</v>
      </c>
    </row>
    <row r="878" spans="1:3" x14ac:dyDescent="0.35">
      <c r="A878" s="10">
        <v>102.5</v>
      </c>
      <c r="B878" s="13" t="s">
        <v>37</v>
      </c>
      <c r="C878">
        <v>109</v>
      </c>
    </row>
    <row r="879" spans="1:3" x14ac:dyDescent="0.35">
      <c r="A879" s="10">
        <v>102.6</v>
      </c>
      <c r="B879" s="13" t="s">
        <v>37</v>
      </c>
      <c r="C879">
        <v>109</v>
      </c>
    </row>
    <row r="880" spans="1:3" x14ac:dyDescent="0.35">
      <c r="A880" s="10">
        <v>102.7</v>
      </c>
      <c r="B880" s="13" t="s">
        <v>37</v>
      </c>
      <c r="C880">
        <v>109</v>
      </c>
    </row>
    <row r="881" spans="1:3" x14ac:dyDescent="0.35">
      <c r="A881" s="10">
        <v>102.8</v>
      </c>
      <c r="B881" s="13" t="s">
        <v>37</v>
      </c>
      <c r="C881">
        <v>109</v>
      </c>
    </row>
    <row r="882" spans="1:3" x14ac:dyDescent="0.35">
      <c r="A882" s="10">
        <v>102.9</v>
      </c>
      <c r="B882" s="13" t="s">
        <v>37</v>
      </c>
      <c r="C882">
        <v>109</v>
      </c>
    </row>
    <row r="883" spans="1:3" x14ac:dyDescent="0.35">
      <c r="A883" s="10">
        <v>103</v>
      </c>
      <c r="B883" s="13" t="s">
        <v>37</v>
      </c>
      <c r="C883">
        <v>109</v>
      </c>
    </row>
    <row r="884" spans="1:3" x14ac:dyDescent="0.35">
      <c r="A884" s="10">
        <v>103.1</v>
      </c>
      <c r="B884" s="13" t="s">
        <v>37</v>
      </c>
      <c r="C884">
        <v>109</v>
      </c>
    </row>
    <row r="885" spans="1:3" x14ac:dyDescent="0.35">
      <c r="A885" s="10">
        <v>103.2</v>
      </c>
      <c r="B885" s="13" t="s">
        <v>37</v>
      </c>
      <c r="C885">
        <v>109</v>
      </c>
    </row>
    <row r="886" spans="1:3" x14ac:dyDescent="0.35">
      <c r="A886" s="10">
        <v>103.3</v>
      </c>
      <c r="B886" s="13" t="s">
        <v>37</v>
      </c>
      <c r="C886">
        <v>109</v>
      </c>
    </row>
    <row r="887" spans="1:3" x14ac:dyDescent="0.35">
      <c r="A887" s="10">
        <v>103.4</v>
      </c>
      <c r="B887" s="13" t="s">
        <v>37</v>
      </c>
      <c r="C887">
        <v>109</v>
      </c>
    </row>
    <row r="888" spans="1:3" x14ac:dyDescent="0.35">
      <c r="A888" s="10">
        <v>103.5</v>
      </c>
      <c r="B888" s="13" t="s">
        <v>37</v>
      </c>
      <c r="C888">
        <v>109</v>
      </c>
    </row>
    <row r="889" spans="1:3" x14ac:dyDescent="0.35">
      <c r="A889" s="10">
        <v>103.6</v>
      </c>
      <c r="B889" s="13" t="s">
        <v>37</v>
      </c>
      <c r="C889">
        <v>109</v>
      </c>
    </row>
    <row r="890" spans="1:3" x14ac:dyDescent="0.35">
      <c r="A890" s="10">
        <v>103.7</v>
      </c>
      <c r="B890" s="13" t="s">
        <v>37</v>
      </c>
      <c r="C890">
        <v>109</v>
      </c>
    </row>
    <row r="891" spans="1:3" x14ac:dyDescent="0.35">
      <c r="A891" s="10">
        <v>103.8</v>
      </c>
      <c r="B891" s="13" t="s">
        <v>37</v>
      </c>
      <c r="C891">
        <v>109</v>
      </c>
    </row>
    <row r="892" spans="1:3" x14ac:dyDescent="0.35">
      <c r="A892" s="10">
        <v>103.9</v>
      </c>
      <c r="B892" s="13" t="s">
        <v>37</v>
      </c>
      <c r="C892">
        <v>109</v>
      </c>
    </row>
    <row r="893" spans="1:3" x14ac:dyDescent="0.35">
      <c r="A893" s="10">
        <v>104</v>
      </c>
      <c r="B893" s="13" t="s">
        <v>37</v>
      </c>
      <c r="C893">
        <v>109</v>
      </c>
    </row>
    <row r="894" spans="1:3" x14ac:dyDescent="0.35">
      <c r="A894" s="10">
        <v>104.1</v>
      </c>
      <c r="B894" s="13" t="s">
        <v>37</v>
      </c>
      <c r="C894">
        <v>109</v>
      </c>
    </row>
    <row r="895" spans="1:3" x14ac:dyDescent="0.35">
      <c r="A895" s="10">
        <v>104.2</v>
      </c>
      <c r="B895" s="13" t="s">
        <v>37</v>
      </c>
      <c r="C895">
        <v>109</v>
      </c>
    </row>
    <row r="896" spans="1:3" x14ac:dyDescent="0.35">
      <c r="A896" s="10">
        <v>104.3</v>
      </c>
      <c r="B896" s="13" t="s">
        <v>37</v>
      </c>
      <c r="C896">
        <v>109</v>
      </c>
    </row>
    <row r="897" spans="1:3" x14ac:dyDescent="0.35">
      <c r="A897" s="10">
        <v>104.4</v>
      </c>
      <c r="B897" s="13" t="s">
        <v>37</v>
      </c>
      <c r="C897">
        <v>109</v>
      </c>
    </row>
    <row r="898" spans="1:3" x14ac:dyDescent="0.35">
      <c r="A898" s="10">
        <v>104.5</v>
      </c>
      <c r="B898" s="13" t="s">
        <v>37</v>
      </c>
      <c r="C898">
        <v>109</v>
      </c>
    </row>
    <row r="899" spans="1:3" x14ac:dyDescent="0.35">
      <c r="A899" s="10">
        <v>104.6</v>
      </c>
      <c r="B899" s="13" t="s">
        <v>37</v>
      </c>
      <c r="C899">
        <v>109</v>
      </c>
    </row>
    <row r="900" spans="1:3" x14ac:dyDescent="0.35">
      <c r="A900" s="10">
        <v>104.7</v>
      </c>
      <c r="B900" s="13" t="s">
        <v>37</v>
      </c>
      <c r="C900">
        <v>109</v>
      </c>
    </row>
    <row r="901" spans="1:3" x14ac:dyDescent="0.35">
      <c r="A901" s="10">
        <v>104.8</v>
      </c>
      <c r="B901" s="13" t="s">
        <v>37</v>
      </c>
      <c r="C901">
        <v>109</v>
      </c>
    </row>
    <row r="902" spans="1:3" x14ac:dyDescent="0.35">
      <c r="A902" s="10">
        <v>104.9</v>
      </c>
      <c r="B902" s="13" t="s">
        <v>37</v>
      </c>
      <c r="C902">
        <v>109</v>
      </c>
    </row>
    <row r="903" spans="1:3" x14ac:dyDescent="0.35">
      <c r="A903" s="10">
        <v>105</v>
      </c>
      <c r="B903" s="13" t="s">
        <v>37</v>
      </c>
      <c r="C903">
        <v>109</v>
      </c>
    </row>
    <row r="904" spans="1:3" x14ac:dyDescent="0.35">
      <c r="A904" s="10">
        <v>105.1</v>
      </c>
      <c r="B904" s="13" t="s">
        <v>37</v>
      </c>
      <c r="C904">
        <v>109</v>
      </c>
    </row>
    <row r="905" spans="1:3" x14ac:dyDescent="0.35">
      <c r="A905" s="10">
        <v>105.2</v>
      </c>
      <c r="B905" s="13" t="s">
        <v>37</v>
      </c>
      <c r="C905">
        <v>109</v>
      </c>
    </row>
    <row r="906" spans="1:3" x14ac:dyDescent="0.35">
      <c r="A906" s="10">
        <v>105.3</v>
      </c>
      <c r="B906" s="13" t="s">
        <v>37</v>
      </c>
      <c r="C906">
        <v>109</v>
      </c>
    </row>
    <row r="907" spans="1:3" x14ac:dyDescent="0.35">
      <c r="A907" s="10">
        <v>105.4</v>
      </c>
      <c r="B907" s="13" t="s">
        <v>37</v>
      </c>
      <c r="C907">
        <v>109</v>
      </c>
    </row>
    <row r="908" spans="1:3" x14ac:dyDescent="0.35">
      <c r="A908" s="10">
        <v>105.5</v>
      </c>
      <c r="B908" s="13" t="s">
        <v>37</v>
      </c>
      <c r="C908">
        <v>109</v>
      </c>
    </row>
    <row r="909" spans="1:3" x14ac:dyDescent="0.35">
      <c r="A909" s="10">
        <v>105.6</v>
      </c>
      <c r="B909" s="13" t="s">
        <v>37</v>
      </c>
      <c r="C909">
        <v>109</v>
      </c>
    </row>
    <row r="910" spans="1:3" x14ac:dyDescent="0.35">
      <c r="A910" s="10">
        <v>105.7</v>
      </c>
      <c r="B910" s="13" t="s">
        <v>37</v>
      </c>
      <c r="C910">
        <v>109</v>
      </c>
    </row>
    <row r="911" spans="1:3" x14ac:dyDescent="0.35">
      <c r="A911" s="10">
        <v>105.8</v>
      </c>
      <c r="B911" s="13" t="s">
        <v>37</v>
      </c>
      <c r="C911">
        <v>109</v>
      </c>
    </row>
    <row r="912" spans="1:3" x14ac:dyDescent="0.35">
      <c r="A912" s="10">
        <v>105.9</v>
      </c>
      <c r="B912" s="13" t="s">
        <v>37</v>
      </c>
      <c r="C912">
        <v>109</v>
      </c>
    </row>
    <row r="913" spans="1:3" x14ac:dyDescent="0.35">
      <c r="A913" s="10">
        <v>106</v>
      </c>
      <c r="B913" s="13" t="s">
        <v>37</v>
      </c>
      <c r="C913">
        <v>109</v>
      </c>
    </row>
    <row r="914" spans="1:3" x14ac:dyDescent="0.35">
      <c r="A914" s="10">
        <v>106.1</v>
      </c>
      <c r="B914" s="13" t="s">
        <v>37</v>
      </c>
      <c r="C914">
        <v>109</v>
      </c>
    </row>
    <row r="915" spans="1:3" x14ac:dyDescent="0.35">
      <c r="A915" s="10">
        <v>106.2</v>
      </c>
      <c r="B915" s="13" t="s">
        <v>37</v>
      </c>
      <c r="C915">
        <v>109</v>
      </c>
    </row>
    <row r="916" spans="1:3" x14ac:dyDescent="0.35">
      <c r="A916" s="10">
        <v>106.3</v>
      </c>
      <c r="B916" s="13" t="s">
        <v>37</v>
      </c>
      <c r="C916">
        <v>109</v>
      </c>
    </row>
    <row r="917" spans="1:3" x14ac:dyDescent="0.35">
      <c r="A917" s="10">
        <v>106.4</v>
      </c>
      <c r="B917" s="13" t="s">
        <v>37</v>
      </c>
      <c r="C917">
        <v>109</v>
      </c>
    </row>
    <row r="918" spans="1:3" x14ac:dyDescent="0.35">
      <c r="A918" s="10">
        <v>106.5</v>
      </c>
      <c r="B918" s="13" t="s">
        <v>37</v>
      </c>
      <c r="C918">
        <v>109</v>
      </c>
    </row>
    <row r="919" spans="1:3" x14ac:dyDescent="0.35">
      <c r="A919" s="10">
        <v>106.6</v>
      </c>
      <c r="B919" s="13" t="s">
        <v>37</v>
      </c>
      <c r="C919">
        <v>109</v>
      </c>
    </row>
    <row r="920" spans="1:3" x14ac:dyDescent="0.35">
      <c r="A920" s="10">
        <v>106.7</v>
      </c>
      <c r="B920" s="13" t="s">
        <v>37</v>
      </c>
      <c r="C920">
        <v>109</v>
      </c>
    </row>
    <row r="921" spans="1:3" x14ac:dyDescent="0.35">
      <c r="A921" s="10">
        <v>106.8</v>
      </c>
      <c r="B921" s="13" t="s">
        <v>37</v>
      </c>
      <c r="C921">
        <v>109</v>
      </c>
    </row>
    <row r="922" spans="1:3" x14ac:dyDescent="0.35">
      <c r="A922" s="10">
        <v>106.9</v>
      </c>
      <c r="B922" s="13" t="s">
        <v>37</v>
      </c>
      <c r="C922">
        <v>109</v>
      </c>
    </row>
    <row r="923" spans="1:3" x14ac:dyDescent="0.35">
      <c r="A923" s="10">
        <v>107</v>
      </c>
      <c r="B923" s="13" t="s">
        <v>37</v>
      </c>
      <c r="C923">
        <v>109</v>
      </c>
    </row>
    <row r="924" spans="1:3" x14ac:dyDescent="0.35">
      <c r="A924" s="10">
        <v>107.1</v>
      </c>
      <c r="B924" s="13" t="s">
        <v>37</v>
      </c>
      <c r="C924">
        <v>109</v>
      </c>
    </row>
    <row r="925" spans="1:3" x14ac:dyDescent="0.35">
      <c r="A925" s="10">
        <v>107.2</v>
      </c>
      <c r="B925" s="13" t="s">
        <v>37</v>
      </c>
      <c r="C925">
        <v>109</v>
      </c>
    </row>
    <row r="926" spans="1:3" x14ac:dyDescent="0.35">
      <c r="A926" s="10">
        <v>107.3</v>
      </c>
      <c r="B926" s="13" t="s">
        <v>37</v>
      </c>
      <c r="C926">
        <v>109</v>
      </c>
    </row>
    <row r="927" spans="1:3" x14ac:dyDescent="0.35">
      <c r="A927" s="10">
        <v>107.4</v>
      </c>
      <c r="B927" s="13" t="s">
        <v>37</v>
      </c>
      <c r="C927">
        <v>109</v>
      </c>
    </row>
    <row r="928" spans="1:3" x14ac:dyDescent="0.35">
      <c r="A928" s="10">
        <v>107.5</v>
      </c>
      <c r="B928" s="13" t="s">
        <v>37</v>
      </c>
      <c r="C928">
        <v>109</v>
      </c>
    </row>
    <row r="929" spans="1:3" x14ac:dyDescent="0.35">
      <c r="A929" s="10">
        <v>107.6</v>
      </c>
      <c r="B929" s="13" t="s">
        <v>37</v>
      </c>
      <c r="C929">
        <v>109</v>
      </c>
    </row>
    <row r="930" spans="1:3" x14ac:dyDescent="0.35">
      <c r="A930" s="10">
        <v>107.7</v>
      </c>
      <c r="B930" s="13" t="s">
        <v>37</v>
      </c>
      <c r="C930">
        <v>109</v>
      </c>
    </row>
    <row r="931" spans="1:3" x14ac:dyDescent="0.35">
      <c r="A931" s="10">
        <v>107.8</v>
      </c>
      <c r="B931" s="13" t="s">
        <v>37</v>
      </c>
      <c r="C931">
        <v>109</v>
      </c>
    </row>
    <row r="932" spans="1:3" x14ac:dyDescent="0.35">
      <c r="A932" s="10">
        <v>107.9</v>
      </c>
      <c r="B932" s="13" t="s">
        <v>37</v>
      </c>
      <c r="C932">
        <v>109</v>
      </c>
    </row>
    <row r="933" spans="1:3" x14ac:dyDescent="0.35">
      <c r="A933" s="10">
        <v>108</v>
      </c>
      <c r="B933" s="13" t="s">
        <v>37</v>
      </c>
      <c r="C933">
        <v>109</v>
      </c>
    </row>
    <row r="934" spans="1:3" x14ac:dyDescent="0.35">
      <c r="A934" s="10">
        <v>108.1</v>
      </c>
      <c r="B934" s="13" t="s">
        <v>37</v>
      </c>
      <c r="C934">
        <v>109</v>
      </c>
    </row>
    <row r="935" spans="1:3" x14ac:dyDescent="0.35">
      <c r="A935" s="10">
        <v>108.2</v>
      </c>
      <c r="B935" s="13" t="s">
        <v>37</v>
      </c>
      <c r="C935">
        <v>109</v>
      </c>
    </row>
    <row r="936" spans="1:3" x14ac:dyDescent="0.35">
      <c r="A936" s="10">
        <v>108.3</v>
      </c>
      <c r="B936" s="13" t="s">
        <v>37</v>
      </c>
      <c r="C936">
        <v>109</v>
      </c>
    </row>
    <row r="937" spans="1:3" x14ac:dyDescent="0.35">
      <c r="A937" s="10">
        <v>108.4</v>
      </c>
      <c r="B937" s="13" t="s">
        <v>37</v>
      </c>
      <c r="C937">
        <v>109</v>
      </c>
    </row>
    <row r="938" spans="1:3" x14ac:dyDescent="0.35">
      <c r="A938" s="10">
        <v>108.5</v>
      </c>
      <c r="B938" s="13" t="s">
        <v>37</v>
      </c>
      <c r="C938">
        <v>109</v>
      </c>
    </row>
    <row r="939" spans="1:3" x14ac:dyDescent="0.35">
      <c r="A939" s="10">
        <v>108.6</v>
      </c>
      <c r="B939" s="13" t="s">
        <v>37</v>
      </c>
      <c r="C939">
        <v>109</v>
      </c>
    </row>
    <row r="940" spans="1:3" x14ac:dyDescent="0.35">
      <c r="A940" s="10">
        <v>108.7</v>
      </c>
      <c r="B940" s="13" t="s">
        <v>37</v>
      </c>
      <c r="C940">
        <v>109</v>
      </c>
    </row>
    <row r="941" spans="1:3" x14ac:dyDescent="0.35">
      <c r="A941" s="10">
        <v>108.8</v>
      </c>
      <c r="B941" s="13" t="s">
        <v>37</v>
      </c>
      <c r="C941">
        <v>109</v>
      </c>
    </row>
    <row r="942" spans="1:3" x14ac:dyDescent="0.35">
      <c r="A942" s="10">
        <v>108.9</v>
      </c>
      <c r="B942" s="13" t="s">
        <v>37</v>
      </c>
      <c r="C942">
        <v>109</v>
      </c>
    </row>
    <row r="943" spans="1:3" x14ac:dyDescent="0.35">
      <c r="A943" s="10">
        <v>109</v>
      </c>
      <c r="B943" s="13" t="s">
        <v>37</v>
      </c>
      <c r="C943">
        <v>109</v>
      </c>
    </row>
    <row r="944" spans="1:3" x14ac:dyDescent="0.35">
      <c r="A944" s="10">
        <v>109.1</v>
      </c>
      <c r="B944" s="13" t="s">
        <v>37</v>
      </c>
      <c r="C944" s="13" t="s">
        <v>38</v>
      </c>
    </row>
    <row r="945" spans="1:3" x14ac:dyDescent="0.35">
      <c r="A945" s="10">
        <v>109.2</v>
      </c>
      <c r="B945" s="13" t="s">
        <v>37</v>
      </c>
      <c r="C945" s="13" t="s">
        <v>38</v>
      </c>
    </row>
    <row r="946" spans="1:3" x14ac:dyDescent="0.35">
      <c r="A946" s="10">
        <v>109.3</v>
      </c>
      <c r="B946" s="13" t="s">
        <v>37</v>
      </c>
      <c r="C946" s="13" t="s">
        <v>38</v>
      </c>
    </row>
    <row r="947" spans="1:3" x14ac:dyDescent="0.35">
      <c r="A947" s="10">
        <v>109.4</v>
      </c>
      <c r="B947" s="13" t="s">
        <v>37</v>
      </c>
      <c r="C947" s="13" t="s">
        <v>38</v>
      </c>
    </row>
    <row r="948" spans="1:3" x14ac:dyDescent="0.35">
      <c r="A948" s="10">
        <v>109.5</v>
      </c>
      <c r="B948" s="13" t="s">
        <v>37</v>
      </c>
      <c r="C948" s="13" t="s">
        <v>38</v>
      </c>
    </row>
    <row r="949" spans="1:3" x14ac:dyDescent="0.35">
      <c r="A949" s="10">
        <v>109.6</v>
      </c>
      <c r="B949" s="13" t="s">
        <v>37</v>
      </c>
      <c r="C949" s="13" t="s">
        <v>38</v>
      </c>
    </row>
    <row r="950" spans="1:3" x14ac:dyDescent="0.35">
      <c r="A950" s="10">
        <v>109.7</v>
      </c>
      <c r="B950" s="13" t="s">
        <v>37</v>
      </c>
      <c r="C950" s="13" t="s">
        <v>38</v>
      </c>
    </row>
    <row r="951" spans="1:3" x14ac:dyDescent="0.35">
      <c r="A951" s="10">
        <v>109.8</v>
      </c>
      <c r="B951" s="13" t="s">
        <v>37</v>
      </c>
      <c r="C951" s="13" t="s">
        <v>38</v>
      </c>
    </row>
    <row r="952" spans="1:3" x14ac:dyDescent="0.35">
      <c r="A952" s="10">
        <v>109.9</v>
      </c>
      <c r="B952" s="13" t="s">
        <v>37</v>
      </c>
      <c r="C952" s="13" t="s">
        <v>38</v>
      </c>
    </row>
    <row r="953" spans="1:3" x14ac:dyDescent="0.35">
      <c r="A953" s="10">
        <v>110</v>
      </c>
      <c r="B953" s="13" t="s">
        <v>37</v>
      </c>
      <c r="C953" s="13" t="s">
        <v>38</v>
      </c>
    </row>
    <row r="954" spans="1:3" x14ac:dyDescent="0.35">
      <c r="A954" s="10">
        <v>110.1</v>
      </c>
      <c r="B954" s="13" t="s">
        <v>37</v>
      </c>
      <c r="C954" s="13" t="s">
        <v>38</v>
      </c>
    </row>
    <row r="955" spans="1:3" x14ac:dyDescent="0.35">
      <c r="A955" s="10">
        <v>110.2</v>
      </c>
      <c r="B955" s="13" t="s">
        <v>37</v>
      </c>
      <c r="C955" s="13" t="s">
        <v>38</v>
      </c>
    </row>
    <row r="956" spans="1:3" x14ac:dyDescent="0.35">
      <c r="A956" s="10">
        <v>110.3</v>
      </c>
      <c r="B956" s="13" t="s">
        <v>37</v>
      </c>
      <c r="C956" s="13" t="s">
        <v>38</v>
      </c>
    </row>
    <row r="957" spans="1:3" x14ac:dyDescent="0.35">
      <c r="A957" s="10">
        <v>110.4</v>
      </c>
      <c r="B957" s="13" t="s">
        <v>37</v>
      </c>
      <c r="C957" s="13" t="s">
        <v>38</v>
      </c>
    </row>
    <row r="958" spans="1:3" x14ac:dyDescent="0.35">
      <c r="A958" s="10">
        <v>110.5</v>
      </c>
      <c r="B958" s="13" t="s">
        <v>37</v>
      </c>
      <c r="C958" s="13" t="s">
        <v>38</v>
      </c>
    </row>
    <row r="959" spans="1:3" x14ac:dyDescent="0.35">
      <c r="A959" s="10">
        <v>110.6</v>
      </c>
      <c r="B959" s="13" t="s">
        <v>37</v>
      </c>
      <c r="C959" s="13" t="s">
        <v>38</v>
      </c>
    </row>
    <row r="960" spans="1:3" x14ac:dyDescent="0.35">
      <c r="A960" s="10">
        <v>110.7</v>
      </c>
      <c r="B960" s="13" t="s">
        <v>37</v>
      </c>
      <c r="C960" s="13" t="s">
        <v>38</v>
      </c>
    </row>
    <row r="961" spans="1:3" x14ac:dyDescent="0.35">
      <c r="A961" s="10">
        <v>110.8</v>
      </c>
      <c r="B961" s="13" t="s">
        <v>37</v>
      </c>
      <c r="C961" s="13" t="s">
        <v>38</v>
      </c>
    </row>
    <row r="962" spans="1:3" x14ac:dyDescent="0.35">
      <c r="A962" s="10">
        <v>110.9</v>
      </c>
      <c r="B962" s="13" t="s">
        <v>37</v>
      </c>
      <c r="C962" s="13" t="s">
        <v>38</v>
      </c>
    </row>
    <row r="963" spans="1:3" x14ac:dyDescent="0.35">
      <c r="A963" s="10">
        <v>111</v>
      </c>
      <c r="B963" s="13" t="s">
        <v>37</v>
      </c>
      <c r="C963" s="13" t="s">
        <v>38</v>
      </c>
    </row>
    <row r="964" spans="1:3" x14ac:dyDescent="0.35">
      <c r="A964" s="10">
        <v>111.1</v>
      </c>
      <c r="B964" s="13" t="s">
        <v>37</v>
      </c>
      <c r="C964" s="13" t="s">
        <v>38</v>
      </c>
    </row>
    <row r="965" spans="1:3" x14ac:dyDescent="0.35">
      <c r="A965" s="10">
        <v>111.2</v>
      </c>
      <c r="B965" s="13" t="s">
        <v>37</v>
      </c>
      <c r="C965" s="13" t="s">
        <v>38</v>
      </c>
    </row>
    <row r="966" spans="1:3" x14ac:dyDescent="0.35">
      <c r="A966" s="10">
        <v>111.3</v>
      </c>
      <c r="B966" s="13" t="s">
        <v>37</v>
      </c>
      <c r="C966" s="13" t="s">
        <v>38</v>
      </c>
    </row>
    <row r="967" spans="1:3" x14ac:dyDescent="0.35">
      <c r="A967" s="10">
        <v>111.4</v>
      </c>
      <c r="B967" s="13" t="s">
        <v>37</v>
      </c>
      <c r="C967" s="13" t="s">
        <v>38</v>
      </c>
    </row>
    <row r="968" spans="1:3" x14ac:dyDescent="0.35">
      <c r="A968" s="10">
        <v>111.5</v>
      </c>
      <c r="B968" s="13" t="s">
        <v>37</v>
      </c>
      <c r="C968" s="13" t="s">
        <v>38</v>
      </c>
    </row>
    <row r="969" spans="1:3" x14ac:dyDescent="0.35">
      <c r="A969" s="10">
        <v>111.6</v>
      </c>
      <c r="B969" s="13" t="s">
        <v>37</v>
      </c>
      <c r="C969" s="13" t="s">
        <v>38</v>
      </c>
    </row>
    <row r="970" spans="1:3" x14ac:dyDescent="0.35">
      <c r="A970" s="10">
        <v>111.7</v>
      </c>
      <c r="B970" s="13" t="s">
        <v>37</v>
      </c>
      <c r="C970" s="13" t="s">
        <v>38</v>
      </c>
    </row>
    <row r="971" spans="1:3" x14ac:dyDescent="0.35">
      <c r="A971" s="10">
        <v>111.8</v>
      </c>
      <c r="B971" s="13" t="s">
        <v>37</v>
      </c>
      <c r="C971" s="13" t="s">
        <v>38</v>
      </c>
    </row>
    <row r="972" spans="1:3" x14ac:dyDescent="0.35">
      <c r="A972" s="10">
        <v>111.9</v>
      </c>
      <c r="B972" s="13" t="s">
        <v>37</v>
      </c>
      <c r="C972" s="13" t="s">
        <v>38</v>
      </c>
    </row>
    <row r="973" spans="1:3" x14ac:dyDescent="0.35">
      <c r="A973" s="10">
        <v>112</v>
      </c>
      <c r="B973" s="13" t="s">
        <v>37</v>
      </c>
      <c r="C973" s="13" t="s">
        <v>38</v>
      </c>
    </row>
    <row r="974" spans="1:3" x14ac:dyDescent="0.35">
      <c r="A974" s="10">
        <v>112.1</v>
      </c>
      <c r="B974" s="13" t="s">
        <v>37</v>
      </c>
      <c r="C974" s="13" t="s">
        <v>38</v>
      </c>
    </row>
    <row r="975" spans="1:3" x14ac:dyDescent="0.35">
      <c r="A975" s="10">
        <v>112.2</v>
      </c>
      <c r="B975" s="13" t="s">
        <v>37</v>
      </c>
      <c r="C975" s="13" t="s">
        <v>38</v>
      </c>
    </row>
    <row r="976" spans="1:3" x14ac:dyDescent="0.35">
      <c r="A976" s="10">
        <v>112.3</v>
      </c>
      <c r="B976" s="13" t="s">
        <v>37</v>
      </c>
      <c r="C976" s="13" t="s">
        <v>38</v>
      </c>
    </row>
    <row r="977" spans="1:3" x14ac:dyDescent="0.35">
      <c r="A977" s="10">
        <v>112.4</v>
      </c>
      <c r="B977" s="13" t="s">
        <v>37</v>
      </c>
      <c r="C977" s="13" t="s">
        <v>38</v>
      </c>
    </row>
    <row r="978" spans="1:3" x14ac:dyDescent="0.35">
      <c r="A978" s="10">
        <v>112.5</v>
      </c>
      <c r="B978" s="13" t="s">
        <v>37</v>
      </c>
      <c r="C978" s="13" t="s">
        <v>38</v>
      </c>
    </row>
    <row r="979" spans="1:3" x14ac:dyDescent="0.35">
      <c r="A979" s="10">
        <v>112.6</v>
      </c>
      <c r="B979" s="13" t="s">
        <v>37</v>
      </c>
      <c r="C979" s="13" t="s">
        <v>38</v>
      </c>
    </row>
    <row r="980" spans="1:3" x14ac:dyDescent="0.35">
      <c r="A980" s="10">
        <v>112.7</v>
      </c>
      <c r="B980" s="13" t="s">
        <v>37</v>
      </c>
      <c r="C980" s="13" t="s">
        <v>38</v>
      </c>
    </row>
    <row r="981" spans="1:3" x14ac:dyDescent="0.35">
      <c r="A981" s="10">
        <v>112.8</v>
      </c>
      <c r="B981" s="13" t="s">
        <v>37</v>
      </c>
      <c r="C981" s="13" t="s">
        <v>38</v>
      </c>
    </row>
    <row r="982" spans="1:3" x14ac:dyDescent="0.35">
      <c r="A982" s="10">
        <v>112.9</v>
      </c>
      <c r="B982" s="13" t="s">
        <v>37</v>
      </c>
      <c r="C982" s="13" t="s">
        <v>38</v>
      </c>
    </row>
    <row r="983" spans="1:3" x14ac:dyDescent="0.35">
      <c r="A983" s="10">
        <v>113</v>
      </c>
      <c r="B983" s="13" t="s">
        <v>37</v>
      </c>
      <c r="C983" s="13" t="s">
        <v>38</v>
      </c>
    </row>
    <row r="984" spans="1:3" x14ac:dyDescent="0.35">
      <c r="A984" s="10">
        <v>113.1</v>
      </c>
      <c r="B984" s="13" t="s">
        <v>37</v>
      </c>
      <c r="C984" s="13" t="s">
        <v>38</v>
      </c>
    </row>
    <row r="985" spans="1:3" x14ac:dyDescent="0.35">
      <c r="A985" s="10">
        <v>113.2</v>
      </c>
      <c r="B985" s="13" t="s">
        <v>37</v>
      </c>
      <c r="C985" s="13" t="s">
        <v>38</v>
      </c>
    </row>
    <row r="986" spans="1:3" x14ac:dyDescent="0.35">
      <c r="A986" s="10">
        <v>113.3</v>
      </c>
      <c r="B986" s="13" t="s">
        <v>37</v>
      </c>
      <c r="C986" s="13" t="s">
        <v>38</v>
      </c>
    </row>
    <row r="987" spans="1:3" x14ac:dyDescent="0.35">
      <c r="A987" s="10">
        <v>113.4</v>
      </c>
      <c r="B987" s="13" t="s">
        <v>37</v>
      </c>
      <c r="C987" s="13" t="s">
        <v>38</v>
      </c>
    </row>
    <row r="988" spans="1:3" x14ac:dyDescent="0.35">
      <c r="A988" s="10">
        <v>113.5</v>
      </c>
      <c r="B988" s="13" t="s">
        <v>37</v>
      </c>
      <c r="C988" s="13" t="s">
        <v>38</v>
      </c>
    </row>
    <row r="989" spans="1:3" x14ac:dyDescent="0.35">
      <c r="A989" s="10">
        <v>113.6</v>
      </c>
      <c r="B989" s="13" t="s">
        <v>37</v>
      </c>
      <c r="C989" s="13" t="s">
        <v>38</v>
      </c>
    </row>
    <row r="990" spans="1:3" x14ac:dyDescent="0.35">
      <c r="A990" s="10">
        <v>113.7</v>
      </c>
      <c r="B990" s="13" t="s">
        <v>37</v>
      </c>
      <c r="C990" s="13" t="s">
        <v>38</v>
      </c>
    </row>
    <row r="991" spans="1:3" x14ac:dyDescent="0.35">
      <c r="A991" s="10">
        <v>113.8</v>
      </c>
      <c r="B991" s="13" t="s">
        <v>37</v>
      </c>
      <c r="C991" s="13" t="s">
        <v>38</v>
      </c>
    </row>
    <row r="992" spans="1:3" x14ac:dyDescent="0.35">
      <c r="A992" s="10">
        <v>113.9</v>
      </c>
      <c r="B992" s="13" t="s">
        <v>37</v>
      </c>
      <c r="C992" s="13" t="s">
        <v>38</v>
      </c>
    </row>
    <row r="993" spans="1:3" x14ac:dyDescent="0.35">
      <c r="A993" s="10">
        <v>114</v>
      </c>
      <c r="B993" s="13" t="s">
        <v>37</v>
      </c>
      <c r="C993" s="13" t="s">
        <v>38</v>
      </c>
    </row>
    <row r="994" spans="1:3" x14ac:dyDescent="0.35">
      <c r="A994" s="10">
        <v>114.1</v>
      </c>
      <c r="B994" s="13" t="s">
        <v>37</v>
      </c>
      <c r="C994" s="13" t="s">
        <v>38</v>
      </c>
    </row>
    <row r="995" spans="1:3" x14ac:dyDescent="0.35">
      <c r="A995" s="10">
        <v>114.2</v>
      </c>
      <c r="B995" s="13" t="s">
        <v>37</v>
      </c>
      <c r="C995" s="13" t="s">
        <v>38</v>
      </c>
    </row>
    <row r="996" spans="1:3" x14ac:dyDescent="0.35">
      <c r="A996" s="10">
        <v>114.3</v>
      </c>
      <c r="B996" s="13" t="s">
        <v>37</v>
      </c>
      <c r="C996" s="13" t="s">
        <v>38</v>
      </c>
    </row>
    <row r="997" spans="1:3" x14ac:dyDescent="0.35">
      <c r="A997" s="10">
        <v>114.4</v>
      </c>
      <c r="B997" s="13" t="s">
        <v>37</v>
      </c>
      <c r="C997" s="13" t="s">
        <v>38</v>
      </c>
    </row>
    <row r="998" spans="1:3" x14ac:dyDescent="0.35">
      <c r="A998" s="10">
        <v>114.5</v>
      </c>
      <c r="B998" s="13" t="s">
        <v>37</v>
      </c>
      <c r="C998" s="13" t="s">
        <v>38</v>
      </c>
    </row>
    <row r="999" spans="1:3" x14ac:dyDescent="0.35">
      <c r="A999" s="10">
        <v>114.6</v>
      </c>
      <c r="B999" s="13" t="s">
        <v>37</v>
      </c>
      <c r="C999" s="13" t="s">
        <v>38</v>
      </c>
    </row>
    <row r="1000" spans="1:3" x14ac:dyDescent="0.35">
      <c r="A1000" s="10">
        <v>114.7</v>
      </c>
      <c r="B1000" s="13" t="s">
        <v>37</v>
      </c>
      <c r="C1000" s="13" t="s">
        <v>38</v>
      </c>
    </row>
    <row r="1001" spans="1:3" x14ac:dyDescent="0.35">
      <c r="A1001" s="10">
        <v>114.8</v>
      </c>
      <c r="B1001" s="13" t="s">
        <v>37</v>
      </c>
      <c r="C1001" s="13" t="s">
        <v>38</v>
      </c>
    </row>
    <row r="1002" spans="1:3" x14ac:dyDescent="0.35">
      <c r="A1002" s="10">
        <v>114.9</v>
      </c>
      <c r="B1002" s="13" t="s">
        <v>37</v>
      </c>
      <c r="C1002" s="13" t="s">
        <v>38</v>
      </c>
    </row>
    <row r="1003" spans="1:3" x14ac:dyDescent="0.35">
      <c r="A1003" s="10">
        <v>115</v>
      </c>
      <c r="B1003" s="13" t="s">
        <v>37</v>
      </c>
      <c r="C1003" s="13" t="s">
        <v>38</v>
      </c>
    </row>
    <row r="1004" spans="1:3" x14ac:dyDescent="0.35">
      <c r="A1004" s="10">
        <v>115.1</v>
      </c>
      <c r="B1004" s="13" t="s">
        <v>37</v>
      </c>
      <c r="C1004" s="13" t="s">
        <v>38</v>
      </c>
    </row>
    <row r="1005" spans="1:3" x14ac:dyDescent="0.35">
      <c r="A1005" s="10">
        <v>115.2</v>
      </c>
      <c r="B1005" s="13" t="s">
        <v>37</v>
      </c>
      <c r="C1005" s="13" t="s">
        <v>38</v>
      </c>
    </row>
    <row r="1006" spans="1:3" x14ac:dyDescent="0.35">
      <c r="A1006" s="10">
        <v>115.3</v>
      </c>
      <c r="B1006" s="13" t="s">
        <v>37</v>
      </c>
      <c r="C1006" s="13" t="s">
        <v>38</v>
      </c>
    </row>
    <row r="1007" spans="1:3" x14ac:dyDescent="0.35">
      <c r="A1007" s="10">
        <v>115.4</v>
      </c>
      <c r="B1007" s="13" t="s">
        <v>37</v>
      </c>
      <c r="C1007" s="13" t="s">
        <v>38</v>
      </c>
    </row>
    <row r="1008" spans="1:3" x14ac:dyDescent="0.35">
      <c r="A1008" s="10">
        <v>115.5</v>
      </c>
      <c r="B1008" s="13" t="s">
        <v>37</v>
      </c>
      <c r="C1008" s="13" t="s">
        <v>38</v>
      </c>
    </row>
    <row r="1009" spans="1:3" x14ac:dyDescent="0.35">
      <c r="A1009" s="10">
        <v>115.6</v>
      </c>
      <c r="B1009" s="13" t="s">
        <v>37</v>
      </c>
      <c r="C1009" s="13" t="s">
        <v>38</v>
      </c>
    </row>
    <row r="1010" spans="1:3" x14ac:dyDescent="0.35">
      <c r="A1010" s="10">
        <v>115.7</v>
      </c>
      <c r="B1010" s="13" t="s">
        <v>37</v>
      </c>
      <c r="C1010" s="13" t="s">
        <v>38</v>
      </c>
    </row>
    <row r="1011" spans="1:3" x14ac:dyDescent="0.35">
      <c r="A1011" s="10">
        <v>115.8</v>
      </c>
      <c r="B1011" s="13" t="s">
        <v>37</v>
      </c>
      <c r="C1011" s="13" t="s">
        <v>38</v>
      </c>
    </row>
    <row r="1012" spans="1:3" x14ac:dyDescent="0.35">
      <c r="A1012" s="10">
        <v>115.9</v>
      </c>
      <c r="B1012" s="13" t="s">
        <v>37</v>
      </c>
      <c r="C1012" s="13" t="s">
        <v>38</v>
      </c>
    </row>
    <row r="1013" spans="1:3" x14ac:dyDescent="0.35">
      <c r="A1013" s="10">
        <v>116</v>
      </c>
      <c r="B1013" s="13" t="s">
        <v>37</v>
      </c>
      <c r="C1013" s="13" t="s">
        <v>38</v>
      </c>
    </row>
    <row r="1014" spans="1:3" x14ac:dyDescent="0.35">
      <c r="A1014" s="10">
        <v>116.1</v>
      </c>
      <c r="B1014" s="13" t="s">
        <v>37</v>
      </c>
      <c r="C1014" s="13" t="s">
        <v>38</v>
      </c>
    </row>
    <row r="1015" spans="1:3" x14ac:dyDescent="0.35">
      <c r="A1015" s="10">
        <v>116.2</v>
      </c>
      <c r="B1015" s="13" t="s">
        <v>37</v>
      </c>
      <c r="C1015" s="13" t="s">
        <v>38</v>
      </c>
    </row>
    <row r="1016" spans="1:3" x14ac:dyDescent="0.35">
      <c r="A1016" s="10">
        <v>116.3</v>
      </c>
      <c r="B1016" s="13" t="s">
        <v>37</v>
      </c>
      <c r="C1016" s="13" t="s">
        <v>38</v>
      </c>
    </row>
    <row r="1017" spans="1:3" x14ac:dyDescent="0.35">
      <c r="A1017" s="10">
        <v>116.4</v>
      </c>
      <c r="B1017" s="13" t="s">
        <v>37</v>
      </c>
      <c r="C1017" s="13" t="s">
        <v>38</v>
      </c>
    </row>
    <row r="1018" spans="1:3" x14ac:dyDescent="0.35">
      <c r="A1018" s="10">
        <v>116.5</v>
      </c>
      <c r="B1018" s="13" t="s">
        <v>37</v>
      </c>
      <c r="C1018" s="13" t="s">
        <v>38</v>
      </c>
    </row>
    <row r="1019" spans="1:3" x14ac:dyDescent="0.35">
      <c r="A1019" s="10">
        <v>116.6</v>
      </c>
      <c r="B1019" s="13" t="s">
        <v>37</v>
      </c>
      <c r="C1019" s="13" t="s">
        <v>38</v>
      </c>
    </row>
    <row r="1020" spans="1:3" x14ac:dyDescent="0.35">
      <c r="A1020" s="10">
        <v>116.7</v>
      </c>
      <c r="B1020" s="13" t="s">
        <v>37</v>
      </c>
      <c r="C1020" s="13" t="s">
        <v>38</v>
      </c>
    </row>
    <row r="1021" spans="1:3" x14ac:dyDescent="0.35">
      <c r="A1021" s="10">
        <v>116.8</v>
      </c>
      <c r="B1021" s="13" t="s">
        <v>37</v>
      </c>
      <c r="C1021" s="13" t="s">
        <v>38</v>
      </c>
    </row>
    <row r="1022" spans="1:3" x14ac:dyDescent="0.35">
      <c r="A1022" s="10">
        <v>116.9</v>
      </c>
      <c r="B1022" s="13" t="s">
        <v>37</v>
      </c>
      <c r="C1022" s="13" t="s">
        <v>38</v>
      </c>
    </row>
    <row r="1023" spans="1:3" x14ac:dyDescent="0.35">
      <c r="A1023" s="10">
        <v>117</v>
      </c>
      <c r="B1023" s="13" t="s">
        <v>37</v>
      </c>
      <c r="C1023" s="13" t="s">
        <v>38</v>
      </c>
    </row>
    <row r="1024" spans="1:3" x14ac:dyDescent="0.35">
      <c r="A1024" s="10">
        <v>117.1</v>
      </c>
      <c r="B1024" s="13" t="s">
        <v>37</v>
      </c>
      <c r="C1024" s="13" t="s">
        <v>38</v>
      </c>
    </row>
    <row r="1025" spans="1:3" x14ac:dyDescent="0.35">
      <c r="A1025" s="10">
        <v>117.2</v>
      </c>
      <c r="B1025" s="13" t="s">
        <v>37</v>
      </c>
      <c r="C1025" s="13" t="s">
        <v>38</v>
      </c>
    </row>
    <row r="1026" spans="1:3" x14ac:dyDescent="0.35">
      <c r="A1026" s="10">
        <v>117.3</v>
      </c>
      <c r="B1026" s="13" t="s">
        <v>37</v>
      </c>
      <c r="C1026" s="13" t="s">
        <v>38</v>
      </c>
    </row>
    <row r="1027" spans="1:3" x14ac:dyDescent="0.35">
      <c r="A1027" s="10">
        <v>117.4</v>
      </c>
      <c r="B1027" s="13" t="s">
        <v>37</v>
      </c>
      <c r="C1027" s="13" t="s">
        <v>38</v>
      </c>
    </row>
    <row r="1028" spans="1:3" x14ac:dyDescent="0.35">
      <c r="A1028" s="10">
        <v>117.5</v>
      </c>
      <c r="B1028" s="13" t="s">
        <v>37</v>
      </c>
      <c r="C1028" s="13" t="s">
        <v>38</v>
      </c>
    </row>
    <row r="1029" spans="1:3" x14ac:dyDescent="0.35">
      <c r="A1029" s="10">
        <v>117.6</v>
      </c>
      <c r="B1029" s="13" t="s">
        <v>37</v>
      </c>
      <c r="C1029" s="13" t="s">
        <v>38</v>
      </c>
    </row>
    <row r="1030" spans="1:3" x14ac:dyDescent="0.35">
      <c r="A1030" s="10">
        <v>117.7</v>
      </c>
      <c r="B1030" s="13" t="s">
        <v>37</v>
      </c>
      <c r="C1030" s="13" t="s">
        <v>38</v>
      </c>
    </row>
    <row r="1031" spans="1:3" x14ac:dyDescent="0.35">
      <c r="A1031" s="10">
        <v>117.8</v>
      </c>
      <c r="B1031" s="13" t="s">
        <v>37</v>
      </c>
      <c r="C1031" s="13" t="s">
        <v>38</v>
      </c>
    </row>
    <row r="1032" spans="1:3" x14ac:dyDescent="0.35">
      <c r="A1032" s="10">
        <v>117.9</v>
      </c>
      <c r="B1032" s="13" t="s">
        <v>37</v>
      </c>
      <c r="C1032" s="13" t="s">
        <v>38</v>
      </c>
    </row>
    <row r="1033" spans="1:3" x14ac:dyDescent="0.35">
      <c r="A1033" s="10">
        <v>118</v>
      </c>
      <c r="B1033" s="13" t="s">
        <v>37</v>
      </c>
      <c r="C1033" s="13" t="s">
        <v>38</v>
      </c>
    </row>
    <row r="1034" spans="1:3" x14ac:dyDescent="0.35">
      <c r="A1034" s="10">
        <v>118.1</v>
      </c>
      <c r="B1034" s="13" t="s">
        <v>37</v>
      </c>
      <c r="C1034" s="13" t="s">
        <v>38</v>
      </c>
    </row>
    <row r="1035" spans="1:3" x14ac:dyDescent="0.35">
      <c r="A1035" s="10">
        <v>118.2</v>
      </c>
      <c r="B1035" s="13" t="s">
        <v>37</v>
      </c>
      <c r="C1035" s="13" t="s">
        <v>38</v>
      </c>
    </row>
    <row r="1036" spans="1:3" x14ac:dyDescent="0.35">
      <c r="A1036" s="10">
        <v>118.3</v>
      </c>
      <c r="B1036" s="13" t="s">
        <v>37</v>
      </c>
      <c r="C1036" s="13" t="s">
        <v>38</v>
      </c>
    </row>
    <row r="1037" spans="1:3" x14ac:dyDescent="0.35">
      <c r="A1037" s="10">
        <v>118.4</v>
      </c>
      <c r="B1037" s="13" t="s">
        <v>37</v>
      </c>
      <c r="C1037" s="13" t="s">
        <v>38</v>
      </c>
    </row>
    <row r="1038" spans="1:3" x14ac:dyDescent="0.35">
      <c r="A1038" s="10">
        <v>118.5</v>
      </c>
      <c r="B1038" s="13" t="s">
        <v>37</v>
      </c>
      <c r="C1038" s="13" t="s">
        <v>38</v>
      </c>
    </row>
    <row r="1039" spans="1:3" x14ac:dyDescent="0.35">
      <c r="A1039" s="10">
        <v>118.6</v>
      </c>
      <c r="B1039" s="13" t="s">
        <v>37</v>
      </c>
      <c r="C1039" s="13" t="s">
        <v>38</v>
      </c>
    </row>
    <row r="1040" spans="1:3" x14ac:dyDescent="0.35">
      <c r="A1040" s="10">
        <v>118.7</v>
      </c>
      <c r="B1040" s="13" t="s">
        <v>37</v>
      </c>
      <c r="C1040" s="13" t="s">
        <v>38</v>
      </c>
    </row>
    <row r="1041" spans="1:3" x14ac:dyDescent="0.35">
      <c r="A1041" s="10">
        <v>118.8</v>
      </c>
      <c r="B1041" s="13" t="s">
        <v>37</v>
      </c>
      <c r="C1041" s="13" t="s">
        <v>38</v>
      </c>
    </row>
    <row r="1042" spans="1:3" x14ac:dyDescent="0.35">
      <c r="A1042" s="10">
        <v>118.9</v>
      </c>
      <c r="B1042" s="13" t="s">
        <v>37</v>
      </c>
      <c r="C1042" s="13" t="s">
        <v>38</v>
      </c>
    </row>
    <row r="1043" spans="1:3" x14ac:dyDescent="0.35">
      <c r="A1043" s="10">
        <v>119</v>
      </c>
      <c r="B1043" s="13" t="s">
        <v>37</v>
      </c>
      <c r="C1043" s="13" t="s">
        <v>38</v>
      </c>
    </row>
    <row r="1044" spans="1:3" x14ac:dyDescent="0.35">
      <c r="A1044" s="10">
        <v>119.1</v>
      </c>
      <c r="B1044" s="13" t="s">
        <v>37</v>
      </c>
      <c r="C1044" s="13" t="s">
        <v>38</v>
      </c>
    </row>
    <row r="1045" spans="1:3" x14ac:dyDescent="0.35">
      <c r="A1045" s="10">
        <v>119.2</v>
      </c>
      <c r="B1045" s="13" t="s">
        <v>37</v>
      </c>
      <c r="C1045" s="13" t="s">
        <v>38</v>
      </c>
    </row>
    <row r="1046" spans="1:3" x14ac:dyDescent="0.35">
      <c r="A1046" s="10">
        <v>119.3</v>
      </c>
      <c r="B1046" s="13" t="s">
        <v>37</v>
      </c>
      <c r="C1046" s="13" t="s">
        <v>38</v>
      </c>
    </row>
    <row r="1047" spans="1:3" x14ac:dyDescent="0.35">
      <c r="A1047" s="10">
        <v>119.4</v>
      </c>
      <c r="B1047" s="13" t="s">
        <v>37</v>
      </c>
      <c r="C1047" s="13" t="s">
        <v>38</v>
      </c>
    </row>
    <row r="1048" spans="1:3" x14ac:dyDescent="0.35">
      <c r="A1048" s="10">
        <v>119.5</v>
      </c>
      <c r="B1048" s="13" t="s">
        <v>37</v>
      </c>
      <c r="C1048" s="13" t="s">
        <v>38</v>
      </c>
    </row>
    <row r="1049" spans="1:3" x14ac:dyDescent="0.35">
      <c r="A1049" s="10">
        <v>119.6</v>
      </c>
      <c r="B1049" s="13" t="s">
        <v>37</v>
      </c>
      <c r="C1049" s="13" t="s">
        <v>38</v>
      </c>
    </row>
    <row r="1050" spans="1:3" x14ac:dyDescent="0.35">
      <c r="A1050" s="10">
        <v>119.7</v>
      </c>
      <c r="B1050" s="13" t="s">
        <v>37</v>
      </c>
      <c r="C1050" s="13" t="s">
        <v>38</v>
      </c>
    </row>
    <row r="1051" spans="1:3" x14ac:dyDescent="0.35">
      <c r="A1051" s="10">
        <v>119.8</v>
      </c>
      <c r="B1051" s="13" t="s">
        <v>37</v>
      </c>
      <c r="C1051" s="13" t="s">
        <v>38</v>
      </c>
    </row>
    <row r="1052" spans="1:3" x14ac:dyDescent="0.35">
      <c r="A1052" s="10">
        <v>119.9</v>
      </c>
      <c r="B1052" s="13" t="s">
        <v>37</v>
      </c>
      <c r="C1052" s="13" t="s">
        <v>38</v>
      </c>
    </row>
    <row r="1053" spans="1:3" x14ac:dyDescent="0.35">
      <c r="A1053" s="10">
        <v>120</v>
      </c>
      <c r="B1053" s="13" t="s">
        <v>37</v>
      </c>
      <c r="C1053" s="13" t="s">
        <v>38</v>
      </c>
    </row>
    <row r="1054" spans="1:3" x14ac:dyDescent="0.35">
      <c r="A1054" s="10">
        <v>120.1</v>
      </c>
      <c r="B1054" s="13" t="s">
        <v>37</v>
      </c>
      <c r="C1054" s="13" t="s">
        <v>38</v>
      </c>
    </row>
    <row r="1055" spans="1:3" x14ac:dyDescent="0.35">
      <c r="A1055" s="10">
        <v>120.2</v>
      </c>
      <c r="B1055" s="13" t="s">
        <v>37</v>
      </c>
      <c r="C1055" s="13" t="s">
        <v>38</v>
      </c>
    </row>
    <row r="1056" spans="1:3" x14ac:dyDescent="0.35">
      <c r="A1056" s="10">
        <v>120.3</v>
      </c>
      <c r="B1056" s="13" t="s">
        <v>37</v>
      </c>
      <c r="C1056" s="13" t="s">
        <v>38</v>
      </c>
    </row>
    <row r="1057" spans="1:3" x14ac:dyDescent="0.35">
      <c r="A1057" s="10">
        <v>120.4</v>
      </c>
      <c r="B1057" s="13" t="s">
        <v>37</v>
      </c>
      <c r="C1057" s="13" t="s">
        <v>38</v>
      </c>
    </row>
    <row r="1058" spans="1:3" x14ac:dyDescent="0.35">
      <c r="A1058" s="10">
        <v>120.5</v>
      </c>
      <c r="B1058" s="13" t="s">
        <v>37</v>
      </c>
      <c r="C1058" s="13" t="s">
        <v>38</v>
      </c>
    </row>
    <row r="1059" spans="1:3" x14ac:dyDescent="0.35">
      <c r="A1059" s="10">
        <v>120.6</v>
      </c>
      <c r="B1059" s="13" t="s">
        <v>37</v>
      </c>
      <c r="C1059" s="13" t="s">
        <v>38</v>
      </c>
    </row>
    <row r="1060" spans="1:3" x14ac:dyDescent="0.35">
      <c r="A1060" s="10">
        <v>120.7</v>
      </c>
      <c r="B1060" s="13" t="s">
        <v>37</v>
      </c>
      <c r="C1060" s="13" t="s">
        <v>38</v>
      </c>
    </row>
    <row r="1061" spans="1:3" x14ac:dyDescent="0.35">
      <c r="A1061" s="10">
        <v>120.8</v>
      </c>
      <c r="B1061" s="13" t="s">
        <v>37</v>
      </c>
      <c r="C1061" s="13" t="s">
        <v>38</v>
      </c>
    </row>
    <row r="1062" spans="1:3" x14ac:dyDescent="0.35">
      <c r="A1062" s="10">
        <v>120.9</v>
      </c>
      <c r="B1062" s="13" t="s">
        <v>37</v>
      </c>
      <c r="C1062" s="13" t="s">
        <v>38</v>
      </c>
    </row>
    <row r="1063" spans="1:3" x14ac:dyDescent="0.35">
      <c r="A1063" s="10">
        <v>121</v>
      </c>
      <c r="B1063" s="13" t="s">
        <v>37</v>
      </c>
      <c r="C1063" s="13" t="s">
        <v>38</v>
      </c>
    </row>
    <row r="1064" spans="1:3" x14ac:dyDescent="0.35">
      <c r="A1064" s="10">
        <v>121.1</v>
      </c>
      <c r="B1064" s="13" t="s">
        <v>37</v>
      </c>
      <c r="C1064" s="13" t="s">
        <v>38</v>
      </c>
    </row>
    <row r="1065" spans="1:3" x14ac:dyDescent="0.35">
      <c r="A1065" s="10">
        <v>121.2</v>
      </c>
      <c r="B1065" s="13" t="s">
        <v>37</v>
      </c>
      <c r="C1065" s="13" t="s">
        <v>38</v>
      </c>
    </row>
    <row r="1066" spans="1:3" x14ac:dyDescent="0.35">
      <c r="A1066" s="10">
        <v>121.3</v>
      </c>
      <c r="B1066" s="13" t="s">
        <v>37</v>
      </c>
      <c r="C1066" s="13" t="s">
        <v>38</v>
      </c>
    </row>
    <row r="1067" spans="1:3" x14ac:dyDescent="0.35">
      <c r="A1067" s="10">
        <v>121.4</v>
      </c>
      <c r="B1067" s="13" t="s">
        <v>37</v>
      </c>
      <c r="C1067" s="13" t="s">
        <v>38</v>
      </c>
    </row>
    <row r="1068" spans="1:3" x14ac:dyDescent="0.35">
      <c r="A1068" s="10">
        <v>121.5</v>
      </c>
      <c r="B1068" s="13" t="s">
        <v>37</v>
      </c>
      <c r="C1068" s="13" t="s">
        <v>38</v>
      </c>
    </row>
    <row r="1069" spans="1:3" x14ac:dyDescent="0.35">
      <c r="A1069" s="10">
        <v>121.6</v>
      </c>
      <c r="B1069" s="13" t="s">
        <v>37</v>
      </c>
      <c r="C1069" s="13" t="s">
        <v>38</v>
      </c>
    </row>
    <row r="1070" spans="1:3" x14ac:dyDescent="0.35">
      <c r="A1070" s="10">
        <v>121.7</v>
      </c>
      <c r="B1070" s="13" t="s">
        <v>37</v>
      </c>
      <c r="C1070" s="13" t="s">
        <v>38</v>
      </c>
    </row>
    <row r="1071" spans="1:3" x14ac:dyDescent="0.35">
      <c r="A1071" s="10">
        <v>121.8</v>
      </c>
      <c r="B1071" s="13" t="s">
        <v>37</v>
      </c>
      <c r="C1071" s="13" t="s">
        <v>38</v>
      </c>
    </row>
    <row r="1072" spans="1:3" x14ac:dyDescent="0.35">
      <c r="A1072" s="10">
        <v>121.9</v>
      </c>
      <c r="B1072" s="13" t="s">
        <v>37</v>
      </c>
      <c r="C1072" s="13" t="s">
        <v>38</v>
      </c>
    </row>
    <row r="1073" spans="1:3" x14ac:dyDescent="0.35">
      <c r="A1073" s="10">
        <v>122</v>
      </c>
      <c r="B1073" s="13" t="s">
        <v>37</v>
      </c>
      <c r="C1073" s="13" t="s">
        <v>38</v>
      </c>
    </row>
    <row r="1074" spans="1:3" x14ac:dyDescent="0.35">
      <c r="A1074" s="10">
        <v>122.1</v>
      </c>
      <c r="B1074" s="13" t="s">
        <v>37</v>
      </c>
      <c r="C1074" s="13" t="s">
        <v>38</v>
      </c>
    </row>
    <row r="1075" spans="1:3" x14ac:dyDescent="0.35">
      <c r="A1075" s="10">
        <v>122.2</v>
      </c>
      <c r="B1075" s="13" t="s">
        <v>37</v>
      </c>
      <c r="C1075" s="13" t="s">
        <v>38</v>
      </c>
    </row>
    <row r="1076" spans="1:3" x14ac:dyDescent="0.35">
      <c r="A1076" s="10">
        <v>122.3</v>
      </c>
      <c r="B1076" s="13" t="s">
        <v>37</v>
      </c>
      <c r="C1076" s="13" t="s">
        <v>38</v>
      </c>
    </row>
    <row r="1077" spans="1:3" x14ac:dyDescent="0.35">
      <c r="A1077" s="10">
        <v>122.4</v>
      </c>
      <c r="B1077" s="13" t="s">
        <v>37</v>
      </c>
      <c r="C1077" s="13" t="s">
        <v>38</v>
      </c>
    </row>
    <row r="1078" spans="1:3" x14ac:dyDescent="0.35">
      <c r="A1078" s="10">
        <v>122.5</v>
      </c>
      <c r="B1078" s="13" t="s">
        <v>37</v>
      </c>
      <c r="C1078" s="13" t="s">
        <v>38</v>
      </c>
    </row>
    <row r="1079" spans="1:3" x14ac:dyDescent="0.35">
      <c r="A1079" s="10">
        <v>122.6</v>
      </c>
      <c r="B1079" s="13" t="s">
        <v>37</v>
      </c>
      <c r="C1079" s="13" t="s">
        <v>38</v>
      </c>
    </row>
    <row r="1080" spans="1:3" x14ac:dyDescent="0.35">
      <c r="A1080" s="10">
        <v>122.7</v>
      </c>
      <c r="B1080" s="13" t="s">
        <v>37</v>
      </c>
      <c r="C1080" s="13" t="s">
        <v>38</v>
      </c>
    </row>
    <row r="1081" spans="1:3" x14ac:dyDescent="0.35">
      <c r="A1081" s="10">
        <v>122.8</v>
      </c>
      <c r="B1081" s="13" t="s">
        <v>37</v>
      </c>
      <c r="C1081" s="13" t="s">
        <v>38</v>
      </c>
    </row>
    <row r="1082" spans="1:3" x14ac:dyDescent="0.35">
      <c r="A1082" s="10">
        <v>122.9</v>
      </c>
      <c r="B1082" s="13" t="s">
        <v>37</v>
      </c>
      <c r="C1082" s="13" t="s">
        <v>38</v>
      </c>
    </row>
    <row r="1083" spans="1:3" x14ac:dyDescent="0.35">
      <c r="A1083" s="10">
        <v>123</v>
      </c>
      <c r="B1083" s="13" t="s">
        <v>37</v>
      </c>
      <c r="C1083" s="13" t="s">
        <v>38</v>
      </c>
    </row>
    <row r="1084" spans="1:3" x14ac:dyDescent="0.35">
      <c r="A1084" s="10">
        <v>123.1</v>
      </c>
      <c r="B1084" s="13" t="s">
        <v>37</v>
      </c>
      <c r="C1084" s="13" t="s">
        <v>38</v>
      </c>
    </row>
    <row r="1085" spans="1:3" x14ac:dyDescent="0.35">
      <c r="A1085" s="10">
        <v>123.2</v>
      </c>
      <c r="B1085" s="13" t="s">
        <v>37</v>
      </c>
      <c r="C1085" s="13" t="s">
        <v>38</v>
      </c>
    </row>
    <row r="1086" spans="1:3" x14ac:dyDescent="0.35">
      <c r="A1086" s="10">
        <v>123.3</v>
      </c>
      <c r="B1086" s="13" t="s">
        <v>37</v>
      </c>
      <c r="C1086" s="13" t="s">
        <v>38</v>
      </c>
    </row>
    <row r="1087" spans="1:3" x14ac:dyDescent="0.35">
      <c r="A1087" s="10">
        <v>123.4</v>
      </c>
      <c r="B1087" s="13" t="s">
        <v>37</v>
      </c>
      <c r="C1087" s="13" t="s">
        <v>38</v>
      </c>
    </row>
    <row r="1088" spans="1:3" x14ac:dyDescent="0.35">
      <c r="A1088" s="10">
        <v>123.5</v>
      </c>
      <c r="B1088" s="13" t="s">
        <v>37</v>
      </c>
      <c r="C1088" s="13" t="s">
        <v>38</v>
      </c>
    </row>
    <row r="1089" spans="1:3" x14ac:dyDescent="0.35">
      <c r="A1089" s="10">
        <v>123.6</v>
      </c>
      <c r="B1089" s="13" t="s">
        <v>37</v>
      </c>
      <c r="C1089" s="13" t="s">
        <v>38</v>
      </c>
    </row>
    <row r="1090" spans="1:3" x14ac:dyDescent="0.35">
      <c r="A1090" s="10">
        <v>123.7</v>
      </c>
      <c r="B1090" s="13" t="s">
        <v>37</v>
      </c>
      <c r="C1090" s="13" t="s">
        <v>38</v>
      </c>
    </row>
    <row r="1091" spans="1:3" x14ac:dyDescent="0.35">
      <c r="A1091" s="10">
        <v>123.8</v>
      </c>
      <c r="B1091" s="13" t="s">
        <v>37</v>
      </c>
      <c r="C1091" s="13" t="s">
        <v>38</v>
      </c>
    </row>
    <row r="1092" spans="1:3" x14ac:dyDescent="0.35">
      <c r="A1092" s="10">
        <v>123.9</v>
      </c>
      <c r="B1092" s="13" t="s">
        <v>37</v>
      </c>
      <c r="C1092" s="13" t="s">
        <v>38</v>
      </c>
    </row>
    <row r="1093" spans="1:3" x14ac:dyDescent="0.35">
      <c r="A1093" s="10">
        <v>124</v>
      </c>
      <c r="B1093" s="13" t="s">
        <v>37</v>
      </c>
      <c r="C1093" s="13" t="s">
        <v>38</v>
      </c>
    </row>
    <row r="1094" spans="1:3" x14ac:dyDescent="0.35">
      <c r="A1094" s="10">
        <v>124.1</v>
      </c>
      <c r="B1094" s="13" t="s">
        <v>37</v>
      </c>
      <c r="C1094" s="13" t="s">
        <v>38</v>
      </c>
    </row>
    <row r="1095" spans="1:3" x14ac:dyDescent="0.35">
      <c r="A1095" s="10">
        <v>124.2</v>
      </c>
      <c r="B1095" s="13" t="s">
        <v>37</v>
      </c>
      <c r="C1095" s="13" t="s">
        <v>38</v>
      </c>
    </row>
    <row r="1096" spans="1:3" x14ac:dyDescent="0.35">
      <c r="A1096" s="10">
        <v>124.3</v>
      </c>
      <c r="B1096" s="13" t="s">
        <v>37</v>
      </c>
      <c r="C1096" s="13" t="s">
        <v>38</v>
      </c>
    </row>
    <row r="1097" spans="1:3" x14ac:dyDescent="0.35">
      <c r="A1097" s="10">
        <v>124.4</v>
      </c>
      <c r="B1097" s="13" t="s">
        <v>37</v>
      </c>
      <c r="C1097" s="13" t="s">
        <v>38</v>
      </c>
    </row>
    <row r="1098" spans="1:3" x14ac:dyDescent="0.35">
      <c r="A1098" s="10">
        <v>124.5</v>
      </c>
      <c r="B1098" s="13" t="s">
        <v>37</v>
      </c>
      <c r="C1098" s="13" t="s">
        <v>38</v>
      </c>
    </row>
    <row r="1099" spans="1:3" x14ac:dyDescent="0.35">
      <c r="A1099" s="10">
        <v>124.6</v>
      </c>
      <c r="B1099" s="13" t="s">
        <v>37</v>
      </c>
      <c r="C1099" s="13" t="s">
        <v>38</v>
      </c>
    </row>
    <row r="1100" spans="1:3" x14ac:dyDescent="0.35">
      <c r="A1100" s="10">
        <v>124.7</v>
      </c>
      <c r="B1100" s="13" t="s">
        <v>37</v>
      </c>
      <c r="C1100" s="13" t="s">
        <v>38</v>
      </c>
    </row>
    <row r="1101" spans="1:3" x14ac:dyDescent="0.35">
      <c r="A1101" s="10">
        <v>124.8</v>
      </c>
      <c r="B1101" s="13" t="s">
        <v>37</v>
      </c>
      <c r="C1101" s="13" t="s">
        <v>38</v>
      </c>
    </row>
    <row r="1102" spans="1:3" x14ac:dyDescent="0.35">
      <c r="A1102" s="10">
        <v>124.9</v>
      </c>
      <c r="B1102" s="13" t="s">
        <v>37</v>
      </c>
      <c r="C1102" s="13" t="s">
        <v>38</v>
      </c>
    </row>
    <row r="1103" spans="1:3" x14ac:dyDescent="0.35">
      <c r="A1103" s="10">
        <v>125</v>
      </c>
      <c r="B1103" s="13" t="s">
        <v>37</v>
      </c>
      <c r="C1103" s="13" t="s">
        <v>38</v>
      </c>
    </row>
    <row r="1104" spans="1:3" x14ac:dyDescent="0.35">
      <c r="A1104" s="10">
        <v>125.1</v>
      </c>
      <c r="B1104" s="13" t="s">
        <v>37</v>
      </c>
      <c r="C1104" s="13" t="s">
        <v>38</v>
      </c>
    </row>
    <row r="1105" spans="1:3" x14ac:dyDescent="0.35">
      <c r="A1105" s="10">
        <v>125.2</v>
      </c>
      <c r="B1105" s="13" t="s">
        <v>37</v>
      </c>
      <c r="C1105" s="13" t="s">
        <v>38</v>
      </c>
    </row>
    <row r="1106" spans="1:3" x14ac:dyDescent="0.35">
      <c r="A1106" s="10">
        <v>125.3</v>
      </c>
      <c r="B1106" s="13" t="s">
        <v>37</v>
      </c>
      <c r="C1106" s="13" t="s">
        <v>38</v>
      </c>
    </row>
    <row r="1107" spans="1:3" x14ac:dyDescent="0.35">
      <c r="A1107" s="10">
        <v>125.4</v>
      </c>
      <c r="B1107" s="13" t="s">
        <v>37</v>
      </c>
      <c r="C1107" s="13" t="s">
        <v>38</v>
      </c>
    </row>
    <row r="1108" spans="1:3" x14ac:dyDescent="0.35">
      <c r="A1108" s="10">
        <v>125.5</v>
      </c>
      <c r="B1108" s="13" t="s">
        <v>37</v>
      </c>
      <c r="C1108" s="13" t="s">
        <v>38</v>
      </c>
    </row>
    <row r="1109" spans="1:3" x14ac:dyDescent="0.35">
      <c r="A1109" s="10">
        <v>125.6</v>
      </c>
      <c r="B1109" s="13" t="s">
        <v>37</v>
      </c>
      <c r="C1109" s="13" t="s">
        <v>38</v>
      </c>
    </row>
    <row r="1110" spans="1:3" x14ac:dyDescent="0.35">
      <c r="A1110" s="10">
        <v>125.7</v>
      </c>
      <c r="B1110" s="13" t="s">
        <v>37</v>
      </c>
      <c r="C1110" s="13" t="s">
        <v>38</v>
      </c>
    </row>
    <row r="1111" spans="1:3" x14ac:dyDescent="0.35">
      <c r="A1111" s="10">
        <v>125.8</v>
      </c>
      <c r="B1111" s="13" t="s">
        <v>37</v>
      </c>
      <c r="C1111" s="13" t="s">
        <v>38</v>
      </c>
    </row>
    <row r="1112" spans="1:3" x14ac:dyDescent="0.35">
      <c r="A1112" s="10">
        <v>125.9</v>
      </c>
      <c r="B1112" s="13" t="s">
        <v>37</v>
      </c>
      <c r="C1112" s="13" t="s">
        <v>38</v>
      </c>
    </row>
    <row r="1113" spans="1:3" x14ac:dyDescent="0.35">
      <c r="A1113" s="10">
        <v>126</v>
      </c>
      <c r="B1113" s="13" t="s">
        <v>37</v>
      </c>
      <c r="C1113" s="13" t="s">
        <v>38</v>
      </c>
    </row>
    <row r="1114" spans="1:3" x14ac:dyDescent="0.35">
      <c r="A1114" s="10">
        <v>126.1</v>
      </c>
      <c r="B1114" s="13" t="s">
        <v>37</v>
      </c>
      <c r="C1114" s="13" t="s">
        <v>38</v>
      </c>
    </row>
    <row r="1115" spans="1:3" x14ac:dyDescent="0.35">
      <c r="A1115" s="10">
        <v>126.2</v>
      </c>
      <c r="B1115" s="13" t="s">
        <v>37</v>
      </c>
      <c r="C1115" s="13" t="s">
        <v>38</v>
      </c>
    </row>
    <row r="1116" spans="1:3" x14ac:dyDescent="0.35">
      <c r="A1116" s="10">
        <v>126.3</v>
      </c>
      <c r="B1116" s="13" t="s">
        <v>37</v>
      </c>
      <c r="C1116" s="13" t="s">
        <v>38</v>
      </c>
    </row>
    <row r="1117" spans="1:3" x14ac:dyDescent="0.35">
      <c r="A1117" s="10">
        <v>126.4</v>
      </c>
      <c r="B1117" s="13" t="s">
        <v>37</v>
      </c>
      <c r="C1117" s="13" t="s">
        <v>38</v>
      </c>
    </row>
    <row r="1118" spans="1:3" x14ac:dyDescent="0.35">
      <c r="A1118" s="10">
        <v>126.5</v>
      </c>
      <c r="B1118" s="13" t="s">
        <v>37</v>
      </c>
      <c r="C1118" s="13" t="s">
        <v>38</v>
      </c>
    </row>
    <row r="1119" spans="1:3" x14ac:dyDescent="0.35">
      <c r="A1119" s="10">
        <v>126.6</v>
      </c>
      <c r="B1119" s="13" t="s">
        <v>37</v>
      </c>
      <c r="C1119" s="13" t="s">
        <v>38</v>
      </c>
    </row>
    <row r="1120" spans="1:3" x14ac:dyDescent="0.35">
      <c r="A1120" s="10">
        <v>126.7</v>
      </c>
      <c r="B1120" s="13" t="s">
        <v>37</v>
      </c>
      <c r="C1120" s="13" t="s">
        <v>38</v>
      </c>
    </row>
    <row r="1121" spans="1:3" x14ac:dyDescent="0.35">
      <c r="A1121" s="10">
        <v>126.8</v>
      </c>
      <c r="B1121" s="13" t="s">
        <v>37</v>
      </c>
      <c r="C1121" s="13" t="s">
        <v>38</v>
      </c>
    </row>
    <row r="1122" spans="1:3" x14ac:dyDescent="0.35">
      <c r="A1122" s="10">
        <v>126.9</v>
      </c>
      <c r="B1122" s="13" t="s">
        <v>37</v>
      </c>
      <c r="C1122" s="13" t="s">
        <v>38</v>
      </c>
    </row>
    <row r="1123" spans="1:3" x14ac:dyDescent="0.35">
      <c r="A1123" s="10">
        <v>127</v>
      </c>
      <c r="B1123" s="13" t="s">
        <v>37</v>
      </c>
      <c r="C1123" s="13" t="s">
        <v>38</v>
      </c>
    </row>
    <row r="1124" spans="1:3" x14ac:dyDescent="0.35">
      <c r="A1124" s="10">
        <v>127.1</v>
      </c>
      <c r="B1124" s="13" t="s">
        <v>37</v>
      </c>
      <c r="C1124" s="13" t="s">
        <v>38</v>
      </c>
    </row>
    <row r="1125" spans="1:3" x14ac:dyDescent="0.35">
      <c r="A1125" s="10">
        <v>127.2</v>
      </c>
      <c r="B1125" s="13" t="s">
        <v>37</v>
      </c>
      <c r="C1125" s="13" t="s">
        <v>38</v>
      </c>
    </row>
    <row r="1126" spans="1:3" x14ac:dyDescent="0.35">
      <c r="A1126" s="10">
        <v>127.3</v>
      </c>
      <c r="B1126" s="13" t="s">
        <v>37</v>
      </c>
      <c r="C1126" s="13" t="s">
        <v>38</v>
      </c>
    </row>
    <row r="1127" spans="1:3" x14ac:dyDescent="0.35">
      <c r="A1127" s="10">
        <v>127.4</v>
      </c>
      <c r="B1127" s="13" t="s">
        <v>37</v>
      </c>
      <c r="C1127" s="13" t="s">
        <v>38</v>
      </c>
    </row>
    <row r="1128" spans="1:3" x14ac:dyDescent="0.35">
      <c r="A1128" s="10">
        <v>127.5</v>
      </c>
      <c r="B1128" s="13" t="s">
        <v>37</v>
      </c>
      <c r="C1128" s="13" t="s">
        <v>38</v>
      </c>
    </row>
    <row r="1129" spans="1:3" x14ac:dyDescent="0.35">
      <c r="A1129" s="10">
        <v>127.6</v>
      </c>
      <c r="B1129" s="13" t="s">
        <v>37</v>
      </c>
      <c r="C1129" s="13" t="s">
        <v>38</v>
      </c>
    </row>
    <row r="1130" spans="1:3" x14ac:dyDescent="0.35">
      <c r="A1130" s="10">
        <v>127.7</v>
      </c>
      <c r="B1130" s="13" t="s">
        <v>37</v>
      </c>
      <c r="C1130" s="13" t="s">
        <v>38</v>
      </c>
    </row>
    <row r="1131" spans="1:3" x14ac:dyDescent="0.35">
      <c r="A1131" s="10">
        <v>127.8</v>
      </c>
      <c r="B1131" s="13" t="s">
        <v>37</v>
      </c>
      <c r="C1131" s="13" t="s">
        <v>38</v>
      </c>
    </row>
    <row r="1132" spans="1:3" x14ac:dyDescent="0.35">
      <c r="A1132" s="10">
        <v>127.9</v>
      </c>
      <c r="B1132" s="13" t="s">
        <v>37</v>
      </c>
      <c r="C1132" s="13" t="s">
        <v>38</v>
      </c>
    </row>
    <row r="1133" spans="1:3" x14ac:dyDescent="0.35">
      <c r="A1133" s="10">
        <v>128</v>
      </c>
      <c r="B1133" s="13" t="s">
        <v>37</v>
      </c>
      <c r="C1133" s="13" t="s">
        <v>38</v>
      </c>
    </row>
    <row r="1134" spans="1:3" x14ac:dyDescent="0.35">
      <c r="A1134" s="10">
        <v>128.1</v>
      </c>
      <c r="B1134" s="13" t="s">
        <v>37</v>
      </c>
      <c r="C1134" s="13" t="s">
        <v>38</v>
      </c>
    </row>
    <row r="1135" spans="1:3" x14ac:dyDescent="0.35">
      <c r="A1135" s="10">
        <v>128.19999999999999</v>
      </c>
      <c r="B1135" s="13" t="s">
        <v>37</v>
      </c>
      <c r="C1135" s="13" t="s">
        <v>38</v>
      </c>
    </row>
    <row r="1136" spans="1:3" x14ac:dyDescent="0.35">
      <c r="A1136" s="10">
        <v>128.30000000000001</v>
      </c>
      <c r="B1136" s="13" t="s">
        <v>37</v>
      </c>
      <c r="C1136" s="13" t="s">
        <v>38</v>
      </c>
    </row>
    <row r="1137" spans="1:3" x14ac:dyDescent="0.35">
      <c r="A1137" s="10">
        <v>128.4</v>
      </c>
      <c r="B1137" s="13" t="s">
        <v>37</v>
      </c>
      <c r="C1137" s="13" t="s">
        <v>38</v>
      </c>
    </row>
    <row r="1138" spans="1:3" x14ac:dyDescent="0.35">
      <c r="A1138" s="10">
        <v>128.5</v>
      </c>
      <c r="B1138" s="13" t="s">
        <v>37</v>
      </c>
      <c r="C1138" s="13" t="s">
        <v>38</v>
      </c>
    </row>
    <row r="1139" spans="1:3" x14ac:dyDescent="0.35">
      <c r="A1139" s="10">
        <v>128.6</v>
      </c>
      <c r="B1139" s="13" t="s">
        <v>37</v>
      </c>
      <c r="C1139" s="13" t="s">
        <v>38</v>
      </c>
    </row>
    <row r="1140" spans="1:3" x14ac:dyDescent="0.35">
      <c r="A1140" s="10">
        <v>128.69999999999999</v>
      </c>
      <c r="B1140" s="13" t="s">
        <v>37</v>
      </c>
      <c r="C1140" s="13" t="s">
        <v>38</v>
      </c>
    </row>
    <row r="1141" spans="1:3" x14ac:dyDescent="0.35">
      <c r="A1141" s="10">
        <v>128.80000000000001</v>
      </c>
      <c r="B1141" s="13" t="s">
        <v>37</v>
      </c>
      <c r="C1141" s="13" t="s">
        <v>38</v>
      </c>
    </row>
    <row r="1142" spans="1:3" x14ac:dyDescent="0.35">
      <c r="A1142" s="10">
        <v>128.9</v>
      </c>
      <c r="B1142" s="13" t="s">
        <v>37</v>
      </c>
      <c r="C1142" s="13" t="s">
        <v>38</v>
      </c>
    </row>
    <row r="1143" spans="1:3" x14ac:dyDescent="0.35">
      <c r="A1143" s="10">
        <v>129</v>
      </c>
      <c r="B1143" s="13" t="s">
        <v>37</v>
      </c>
      <c r="C1143" s="13" t="s">
        <v>38</v>
      </c>
    </row>
    <row r="1144" spans="1:3" x14ac:dyDescent="0.35">
      <c r="A1144" s="10">
        <v>129.1</v>
      </c>
      <c r="B1144" s="13" t="s">
        <v>37</v>
      </c>
      <c r="C1144" s="13" t="s">
        <v>38</v>
      </c>
    </row>
    <row r="1145" spans="1:3" x14ac:dyDescent="0.35">
      <c r="A1145" s="10">
        <v>129.19999999999999</v>
      </c>
      <c r="B1145" s="13" t="s">
        <v>37</v>
      </c>
      <c r="C1145" s="13" t="s">
        <v>38</v>
      </c>
    </row>
    <row r="1146" spans="1:3" x14ac:dyDescent="0.35">
      <c r="A1146" s="10">
        <v>129.30000000000001</v>
      </c>
      <c r="B1146" s="13" t="s">
        <v>37</v>
      </c>
      <c r="C1146" s="13" t="s">
        <v>38</v>
      </c>
    </row>
    <row r="1147" spans="1:3" x14ac:dyDescent="0.35">
      <c r="A1147" s="10">
        <v>129.4</v>
      </c>
      <c r="B1147" s="13" t="s">
        <v>37</v>
      </c>
      <c r="C1147" s="13" t="s">
        <v>38</v>
      </c>
    </row>
    <row r="1148" spans="1:3" x14ac:dyDescent="0.35">
      <c r="A1148" s="10">
        <v>129.5</v>
      </c>
      <c r="B1148" s="13" t="s">
        <v>37</v>
      </c>
      <c r="C1148" s="13" t="s">
        <v>38</v>
      </c>
    </row>
    <row r="1149" spans="1:3" x14ac:dyDescent="0.35">
      <c r="A1149" s="10">
        <v>129.6</v>
      </c>
      <c r="B1149" s="13" t="s">
        <v>37</v>
      </c>
      <c r="C1149" s="13" t="s">
        <v>38</v>
      </c>
    </row>
    <row r="1150" spans="1:3" x14ac:dyDescent="0.35">
      <c r="A1150" s="10">
        <v>129.69999999999999</v>
      </c>
      <c r="B1150" s="13" t="s">
        <v>37</v>
      </c>
      <c r="C1150" s="13" t="s">
        <v>38</v>
      </c>
    </row>
    <row r="1151" spans="1:3" x14ac:dyDescent="0.35">
      <c r="A1151" s="10">
        <v>129.80000000000001</v>
      </c>
      <c r="B1151" s="13" t="s">
        <v>37</v>
      </c>
      <c r="C1151" s="13" t="s">
        <v>38</v>
      </c>
    </row>
    <row r="1152" spans="1:3" x14ac:dyDescent="0.35">
      <c r="A1152" s="10">
        <v>129.9</v>
      </c>
      <c r="B1152" s="13" t="s">
        <v>37</v>
      </c>
      <c r="C1152" s="13" t="s">
        <v>38</v>
      </c>
    </row>
    <row r="1153" spans="1:3" x14ac:dyDescent="0.35">
      <c r="A1153" s="10">
        <v>130</v>
      </c>
      <c r="B1153" s="13" t="s">
        <v>37</v>
      </c>
      <c r="C1153" s="13" t="s">
        <v>38</v>
      </c>
    </row>
    <row r="1154" spans="1:3" x14ac:dyDescent="0.35">
      <c r="A1154" s="10">
        <v>130.1</v>
      </c>
      <c r="B1154" s="13" t="s">
        <v>37</v>
      </c>
      <c r="C1154" s="13" t="s">
        <v>38</v>
      </c>
    </row>
    <row r="1155" spans="1:3" x14ac:dyDescent="0.35">
      <c r="A1155" s="10">
        <v>130.19999999999999</v>
      </c>
      <c r="B1155" s="13" t="s">
        <v>37</v>
      </c>
      <c r="C1155" s="13" t="s">
        <v>38</v>
      </c>
    </row>
    <row r="1156" spans="1:3" x14ac:dyDescent="0.35">
      <c r="A1156" s="10">
        <v>130.30000000000001</v>
      </c>
      <c r="B1156" s="13" t="s">
        <v>37</v>
      </c>
      <c r="C1156" s="13" t="s">
        <v>38</v>
      </c>
    </row>
    <row r="1157" spans="1:3" x14ac:dyDescent="0.35">
      <c r="A1157" s="10">
        <v>130.4</v>
      </c>
      <c r="B1157" s="13" t="s">
        <v>37</v>
      </c>
      <c r="C1157" s="13" t="s">
        <v>38</v>
      </c>
    </row>
    <row r="1158" spans="1:3" x14ac:dyDescent="0.35">
      <c r="A1158" s="10">
        <v>130.5</v>
      </c>
      <c r="B1158" s="13" t="s">
        <v>37</v>
      </c>
      <c r="C1158" s="13" t="s">
        <v>38</v>
      </c>
    </row>
    <row r="1159" spans="1:3" x14ac:dyDescent="0.35">
      <c r="A1159" s="10">
        <v>130.6</v>
      </c>
      <c r="B1159" s="13" t="s">
        <v>37</v>
      </c>
      <c r="C1159" s="13" t="s">
        <v>38</v>
      </c>
    </row>
    <row r="1160" spans="1:3" x14ac:dyDescent="0.35">
      <c r="A1160" s="10">
        <v>130.69999999999999</v>
      </c>
      <c r="B1160" s="13" t="s">
        <v>37</v>
      </c>
      <c r="C1160" s="13" t="s">
        <v>38</v>
      </c>
    </row>
    <row r="1161" spans="1:3" x14ac:dyDescent="0.35">
      <c r="A1161" s="10">
        <v>130.80000000000001</v>
      </c>
      <c r="B1161" s="13" t="s">
        <v>37</v>
      </c>
      <c r="C1161" s="13" t="s">
        <v>38</v>
      </c>
    </row>
    <row r="1162" spans="1:3" x14ac:dyDescent="0.35">
      <c r="A1162" s="10">
        <v>130.9</v>
      </c>
      <c r="B1162" s="13" t="s">
        <v>37</v>
      </c>
      <c r="C1162" s="13" t="s">
        <v>38</v>
      </c>
    </row>
    <row r="1163" spans="1:3" x14ac:dyDescent="0.35">
      <c r="A1163" s="10">
        <v>131</v>
      </c>
      <c r="B1163" s="13" t="s">
        <v>37</v>
      </c>
      <c r="C1163" s="13" t="s">
        <v>38</v>
      </c>
    </row>
    <row r="1164" spans="1:3" x14ac:dyDescent="0.35">
      <c r="A1164" s="10">
        <v>131.1</v>
      </c>
      <c r="B1164" s="13" t="s">
        <v>37</v>
      </c>
      <c r="C1164" s="13" t="s">
        <v>38</v>
      </c>
    </row>
    <row r="1165" spans="1:3" x14ac:dyDescent="0.35">
      <c r="A1165" s="10">
        <v>131.19999999999999</v>
      </c>
      <c r="B1165" s="13" t="s">
        <v>37</v>
      </c>
      <c r="C1165" s="13" t="s">
        <v>38</v>
      </c>
    </row>
    <row r="1166" spans="1:3" x14ac:dyDescent="0.35">
      <c r="A1166" s="10">
        <v>131.30000000000001</v>
      </c>
      <c r="B1166" s="13" t="s">
        <v>37</v>
      </c>
      <c r="C1166" s="13" t="s">
        <v>38</v>
      </c>
    </row>
    <row r="1167" spans="1:3" x14ac:dyDescent="0.35">
      <c r="A1167" s="10">
        <v>131.4</v>
      </c>
      <c r="B1167" s="13" t="s">
        <v>37</v>
      </c>
      <c r="C1167" s="13" t="s">
        <v>38</v>
      </c>
    </row>
    <row r="1168" spans="1:3" x14ac:dyDescent="0.35">
      <c r="A1168" s="10">
        <v>131.5</v>
      </c>
      <c r="B1168" s="13" t="s">
        <v>37</v>
      </c>
      <c r="C1168" s="13" t="s">
        <v>38</v>
      </c>
    </row>
    <row r="1169" spans="1:3" x14ac:dyDescent="0.35">
      <c r="A1169" s="10">
        <v>131.6</v>
      </c>
      <c r="B1169" s="13" t="s">
        <v>37</v>
      </c>
      <c r="C1169" s="13" t="s">
        <v>38</v>
      </c>
    </row>
    <row r="1170" spans="1:3" x14ac:dyDescent="0.35">
      <c r="A1170" s="10">
        <v>131.69999999999999</v>
      </c>
      <c r="B1170" s="13" t="s">
        <v>37</v>
      </c>
      <c r="C1170" s="13" t="s">
        <v>38</v>
      </c>
    </row>
    <row r="1171" spans="1:3" x14ac:dyDescent="0.35">
      <c r="A1171" s="10">
        <v>131.80000000000001</v>
      </c>
      <c r="B1171" s="13" t="s">
        <v>37</v>
      </c>
      <c r="C1171" s="13" t="s">
        <v>38</v>
      </c>
    </row>
    <row r="1172" spans="1:3" x14ac:dyDescent="0.35">
      <c r="A1172" s="10">
        <v>131.9</v>
      </c>
      <c r="B1172" s="13" t="s">
        <v>37</v>
      </c>
      <c r="C1172" s="13" t="s">
        <v>38</v>
      </c>
    </row>
    <row r="1173" spans="1:3" x14ac:dyDescent="0.35">
      <c r="A1173" s="10">
        <v>132</v>
      </c>
      <c r="B1173" s="13" t="s">
        <v>37</v>
      </c>
      <c r="C1173" s="13" t="s">
        <v>38</v>
      </c>
    </row>
    <row r="1174" spans="1:3" x14ac:dyDescent="0.35">
      <c r="A1174" s="10">
        <v>132.1</v>
      </c>
      <c r="B1174" s="13" t="s">
        <v>37</v>
      </c>
      <c r="C1174" s="13" t="s">
        <v>38</v>
      </c>
    </row>
    <row r="1175" spans="1:3" x14ac:dyDescent="0.35">
      <c r="A1175" s="10">
        <v>132.19999999999999</v>
      </c>
      <c r="B1175" s="13" t="s">
        <v>37</v>
      </c>
      <c r="C1175" s="13" t="s">
        <v>38</v>
      </c>
    </row>
    <row r="1176" spans="1:3" x14ac:dyDescent="0.35">
      <c r="A1176" s="10">
        <v>132.30000000000001</v>
      </c>
      <c r="B1176" s="13" t="s">
        <v>37</v>
      </c>
      <c r="C1176" s="13" t="s">
        <v>38</v>
      </c>
    </row>
    <row r="1177" spans="1:3" x14ac:dyDescent="0.35">
      <c r="A1177" s="10">
        <v>132.4</v>
      </c>
      <c r="B1177" s="13" t="s">
        <v>37</v>
      </c>
      <c r="C1177" s="13" t="s">
        <v>38</v>
      </c>
    </row>
    <row r="1178" spans="1:3" x14ac:dyDescent="0.35">
      <c r="A1178" s="10">
        <v>132.5</v>
      </c>
      <c r="B1178" s="13" t="s">
        <v>37</v>
      </c>
      <c r="C1178" s="13" t="s">
        <v>38</v>
      </c>
    </row>
    <row r="1179" spans="1:3" x14ac:dyDescent="0.35">
      <c r="A1179" s="10">
        <v>132.6</v>
      </c>
      <c r="B1179" s="13" t="s">
        <v>37</v>
      </c>
      <c r="C1179" s="13" t="s">
        <v>38</v>
      </c>
    </row>
    <row r="1180" spans="1:3" x14ac:dyDescent="0.35">
      <c r="A1180" s="10">
        <v>132.69999999999999</v>
      </c>
      <c r="B1180" s="13" t="s">
        <v>37</v>
      </c>
      <c r="C1180" s="13" t="s">
        <v>38</v>
      </c>
    </row>
    <row r="1181" spans="1:3" x14ac:dyDescent="0.35">
      <c r="A1181" s="10">
        <v>132.80000000000001</v>
      </c>
      <c r="B1181" s="13" t="s">
        <v>37</v>
      </c>
      <c r="C1181" s="13" t="s">
        <v>38</v>
      </c>
    </row>
    <row r="1182" spans="1:3" x14ac:dyDescent="0.35">
      <c r="A1182" s="10">
        <v>132.9</v>
      </c>
      <c r="B1182" s="13" t="s">
        <v>37</v>
      </c>
      <c r="C1182" s="13" t="s">
        <v>38</v>
      </c>
    </row>
    <row r="1183" spans="1:3" x14ac:dyDescent="0.35">
      <c r="A1183" s="10">
        <v>133</v>
      </c>
      <c r="B1183" s="13" t="s">
        <v>37</v>
      </c>
      <c r="C1183" s="13" t="s">
        <v>38</v>
      </c>
    </row>
    <row r="1184" spans="1:3" x14ac:dyDescent="0.35">
      <c r="A1184" s="10">
        <v>133.1</v>
      </c>
      <c r="B1184" s="13" t="s">
        <v>37</v>
      </c>
      <c r="C1184" s="13" t="s">
        <v>38</v>
      </c>
    </row>
    <row r="1185" spans="1:3" x14ac:dyDescent="0.35">
      <c r="A1185" s="10">
        <v>133.19999999999999</v>
      </c>
      <c r="B1185" s="13" t="s">
        <v>37</v>
      </c>
      <c r="C1185" s="13" t="s">
        <v>38</v>
      </c>
    </row>
    <row r="1186" spans="1:3" x14ac:dyDescent="0.35">
      <c r="A1186" s="10">
        <v>133.30000000000001</v>
      </c>
      <c r="B1186" s="13" t="s">
        <v>37</v>
      </c>
      <c r="C1186" s="13" t="s">
        <v>38</v>
      </c>
    </row>
    <row r="1187" spans="1:3" x14ac:dyDescent="0.35">
      <c r="A1187" s="10">
        <v>133.4</v>
      </c>
      <c r="B1187" s="13" t="s">
        <v>37</v>
      </c>
      <c r="C1187" s="13" t="s">
        <v>38</v>
      </c>
    </row>
    <row r="1188" spans="1:3" x14ac:dyDescent="0.35">
      <c r="A1188" s="10">
        <v>133.5</v>
      </c>
      <c r="B1188" s="13" t="s">
        <v>37</v>
      </c>
      <c r="C1188" s="13" t="s">
        <v>38</v>
      </c>
    </row>
    <row r="1189" spans="1:3" x14ac:dyDescent="0.35">
      <c r="A1189" s="10">
        <v>133.6</v>
      </c>
      <c r="B1189" s="13" t="s">
        <v>37</v>
      </c>
      <c r="C1189" s="13" t="s">
        <v>38</v>
      </c>
    </row>
    <row r="1190" spans="1:3" x14ac:dyDescent="0.35">
      <c r="A1190" s="10">
        <v>133.69999999999999</v>
      </c>
      <c r="B1190" s="13" t="s">
        <v>37</v>
      </c>
      <c r="C1190" s="13" t="s">
        <v>38</v>
      </c>
    </row>
    <row r="1191" spans="1:3" x14ac:dyDescent="0.35">
      <c r="A1191" s="10">
        <v>133.80000000000001</v>
      </c>
      <c r="B1191" s="13" t="s">
        <v>37</v>
      </c>
      <c r="C1191" s="13" t="s">
        <v>38</v>
      </c>
    </row>
    <row r="1192" spans="1:3" x14ac:dyDescent="0.35">
      <c r="A1192" s="10">
        <v>133.9</v>
      </c>
      <c r="B1192" s="13" t="s">
        <v>37</v>
      </c>
      <c r="C1192" s="13" t="s">
        <v>38</v>
      </c>
    </row>
    <row r="1193" spans="1:3" x14ac:dyDescent="0.35">
      <c r="A1193" s="10">
        <v>134</v>
      </c>
      <c r="B1193" s="13" t="s">
        <v>37</v>
      </c>
      <c r="C1193" s="13" t="s">
        <v>38</v>
      </c>
    </row>
    <row r="1194" spans="1:3" x14ac:dyDescent="0.35">
      <c r="A1194" s="10">
        <v>134.1</v>
      </c>
      <c r="B1194" s="13" t="s">
        <v>37</v>
      </c>
      <c r="C1194" s="13" t="s">
        <v>38</v>
      </c>
    </row>
    <row r="1195" spans="1:3" x14ac:dyDescent="0.35">
      <c r="A1195" s="10">
        <v>134.19999999999999</v>
      </c>
      <c r="B1195" s="13" t="s">
        <v>37</v>
      </c>
      <c r="C1195" s="13" t="s">
        <v>38</v>
      </c>
    </row>
    <row r="1196" spans="1:3" x14ac:dyDescent="0.35">
      <c r="A1196" s="10">
        <v>134.30000000000001</v>
      </c>
      <c r="B1196" s="13" t="s">
        <v>37</v>
      </c>
      <c r="C1196" s="13" t="s">
        <v>38</v>
      </c>
    </row>
    <row r="1197" spans="1:3" x14ac:dyDescent="0.35">
      <c r="A1197" s="10">
        <v>134.4</v>
      </c>
      <c r="B1197" s="13" t="s">
        <v>37</v>
      </c>
      <c r="C1197" s="13" t="s">
        <v>38</v>
      </c>
    </row>
    <row r="1198" spans="1:3" x14ac:dyDescent="0.35">
      <c r="A1198" s="10">
        <v>134.5</v>
      </c>
      <c r="B1198" s="13" t="s">
        <v>37</v>
      </c>
      <c r="C1198" s="13" t="s">
        <v>38</v>
      </c>
    </row>
    <row r="1199" spans="1:3" x14ac:dyDescent="0.35">
      <c r="A1199" s="10">
        <v>134.6</v>
      </c>
      <c r="B1199" s="13" t="s">
        <v>37</v>
      </c>
      <c r="C1199" s="13" t="s">
        <v>38</v>
      </c>
    </row>
    <row r="1200" spans="1:3" x14ac:dyDescent="0.35">
      <c r="A1200" s="10">
        <v>134.69999999999999</v>
      </c>
      <c r="B1200" s="13" t="s">
        <v>37</v>
      </c>
      <c r="C1200" s="13" t="s">
        <v>38</v>
      </c>
    </row>
    <row r="1201" spans="1:3" x14ac:dyDescent="0.35">
      <c r="A1201" s="10">
        <v>134.80000000000001</v>
      </c>
      <c r="B1201" s="13" t="s">
        <v>37</v>
      </c>
      <c r="C1201" s="13" t="s">
        <v>38</v>
      </c>
    </row>
    <row r="1202" spans="1:3" x14ac:dyDescent="0.35">
      <c r="A1202" s="10">
        <v>134.9</v>
      </c>
      <c r="B1202" s="13" t="s">
        <v>37</v>
      </c>
      <c r="C1202" s="13" t="s">
        <v>38</v>
      </c>
    </row>
    <row r="1203" spans="1:3" x14ac:dyDescent="0.35">
      <c r="A1203" s="10">
        <v>135</v>
      </c>
      <c r="B1203" s="13" t="s">
        <v>37</v>
      </c>
      <c r="C1203" s="13" t="s">
        <v>38</v>
      </c>
    </row>
    <row r="1204" spans="1:3" x14ac:dyDescent="0.35">
      <c r="A1204" s="10">
        <v>135.1</v>
      </c>
      <c r="B1204" s="13" t="s">
        <v>37</v>
      </c>
      <c r="C1204" s="13" t="s">
        <v>38</v>
      </c>
    </row>
    <row r="1205" spans="1:3" x14ac:dyDescent="0.35">
      <c r="A1205" s="10">
        <v>135.19999999999999</v>
      </c>
      <c r="B1205" s="13" t="s">
        <v>37</v>
      </c>
      <c r="C1205" s="13" t="s">
        <v>38</v>
      </c>
    </row>
    <row r="1206" spans="1:3" x14ac:dyDescent="0.35">
      <c r="A1206" s="10">
        <v>135.30000000000001</v>
      </c>
      <c r="B1206" s="13" t="s">
        <v>37</v>
      </c>
      <c r="C1206" s="13" t="s">
        <v>38</v>
      </c>
    </row>
    <row r="1207" spans="1:3" x14ac:dyDescent="0.35">
      <c r="A1207" s="10">
        <v>135.4</v>
      </c>
      <c r="B1207" s="13" t="s">
        <v>37</v>
      </c>
      <c r="C1207" s="13" t="s">
        <v>38</v>
      </c>
    </row>
    <row r="1208" spans="1:3" x14ac:dyDescent="0.35">
      <c r="A1208" s="10">
        <v>135.5</v>
      </c>
      <c r="B1208" s="13" t="s">
        <v>37</v>
      </c>
      <c r="C1208" s="13" t="s">
        <v>38</v>
      </c>
    </row>
    <row r="1209" spans="1:3" x14ac:dyDescent="0.35">
      <c r="A1209" s="10">
        <v>135.6</v>
      </c>
      <c r="B1209" s="13" t="s">
        <v>37</v>
      </c>
      <c r="C1209" s="13" t="s">
        <v>38</v>
      </c>
    </row>
    <row r="1210" spans="1:3" x14ac:dyDescent="0.35">
      <c r="A1210" s="10">
        <v>135.69999999999999</v>
      </c>
      <c r="B1210" s="13" t="s">
        <v>37</v>
      </c>
      <c r="C1210" s="13" t="s">
        <v>38</v>
      </c>
    </row>
    <row r="1211" spans="1:3" x14ac:dyDescent="0.35">
      <c r="A1211" s="10">
        <v>135.80000000000001</v>
      </c>
      <c r="B1211" s="13" t="s">
        <v>37</v>
      </c>
      <c r="C1211" s="13" t="s">
        <v>38</v>
      </c>
    </row>
    <row r="1212" spans="1:3" x14ac:dyDescent="0.35">
      <c r="A1212" s="10">
        <v>135.9</v>
      </c>
      <c r="B1212" s="13" t="s">
        <v>37</v>
      </c>
      <c r="C1212" s="13" t="s">
        <v>38</v>
      </c>
    </row>
    <row r="1213" spans="1:3" x14ac:dyDescent="0.35">
      <c r="A1213" s="10">
        <v>136</v>
      </c>
      <c r="B1213" s="13" t="s">
        <v>37</v>
      </c>
      <c r="C1213" s="13" t="s">
        <v>38</v>
      </c>
    </row>
    <row r="1214" spans="1:3" x14ac:dyDescent="0.35">
      <c r="A1214" s="10">
        <v>136.1</v>
      </c>
      <c r="B1214" s="13" t="s">
        <v>37</v>
      </c>
      <c r="C1214" s="13" t="s">
        <v>38</v>
      </c>
    </row>
    <row r="1215" spans="1:3" x14ac:dyDescent="0.35">
      <c r="A1215" s="10">
        <v>136.19999999999999</v>
      </c>
      <c r="B1215" s="13" t="s">
        <v>37</v>
      </c>
      <c r="C1215" s="13" t="s">
        <v>38</v>
      </c>
    </row>
    <row r="1216" spans="1:3" x14ac:dyDescent="0.35">
      <c r="A1216" s="10">
        <v>136.30000000000001</v>
      </c>
      <c r="B1216" s="13" t="s">
        <v>37</v>
      </c>
      <c r="C1216" s="13" t="s">
        <v>38</v>
      </c>
    </row>
    <row r="1217" spans="1:3" x14ac:dyDescent="0.35">
      <c r="A1217" s="10">
        <v>136.4</v>
      </c>
      <c r="B1217" s="13" t="s">
        <v>37</v>
      </c>
      <c r="C1217" s="13" t="s">
        <v>38</v>
      </c>
    </row>
    <row r="1218" spans="1:3" x14ac:dyDescent="0.35">
      <c r="A1218" s="10">
        <v>136.5</v>
      </c>
      <c r="B1218" s="13" t="s">
        <v>37</v>
      </c>
      <c r="C1218" s="13" t="s">
        <v>38</v>
      </c>
    </row>
    <row r="1219" spans="1:3" x14ac:dyDescent="0.35">
      <c r="A1219" s="10">
        <v>136.6</v>
      </c>
      <c r="B1219" s="13" t="s">
        <v>37</v>
      </c>
      <c r="C1219" s="13" t="s">
        <v>38</v>
      </c>
    </row>
    <row r="1220" spans="1:3" x14ac:dyDescent="0.35">
      <c r="A1220" s="10">
        <v>136.69999999999999</v>
      </c>
      <c r="B1220" s="13" t="s">
        <v>37</v>
      </c>
      <c r="C1220" s="13" t="s">
        <v>38</v>
      </c>
    </row>
    <row r="1221" spans="1:3" x14ac:dyDescent="0.35">
      <c r="A1221" s="10">
        <v>136.80000000000001</v>
      </c>
      <c r="B1221" s="13" t="s">
        <v>37</v>
      </c>
      <c r="C1221" s="13" t="s">
        <v>38</v>
      </c>
    </row>
    <row r="1222" spans="1:3" x14ac:dyDescent="0.35">
      <c r="A1222" s="10">
        <v>136.9</v>
      </c>
      <c r="B1222" s="13" t="s">
        <v>37</v>
      </c>
      <c r="C1222" s="13" t="s">
        <v>38</v>
      </c>
    </row>
    <row r="1223" spans="1:3" x14ac:dyDescent="0.35">
      <c r="A1223" s="10">
        <v>137</v>
      </c>
      <c r="B1223" s="13" t="s">
        <v>37</v>
      </c>
      <c r="C1223" s="13" t="s">
        <v>38</v>
      </c>
    </row>
    <row r="1224" spans="1:3" x14ac:dyDescent="0.35">
      <c r="A1224" s="10">
        <v>137.1</v>
      </c>
      <c r="B1224" s="13" t="s">
        <v>37</v>
      </c>
      <c r="C1224" s="13" t="s">
        <v>38</v>
      </c>
    </row>
    <row r="1225" spans="1:3" x14ac:dyDescent="0.35">
      <c r="A1225" s="10">
        <v>137.19999999999999</v>
      </c>
      <c r="B1225" s="13" t="s">
        <v>37</v>
      </c>
      <c r="C1225" s="13" t="s">
        <v>38</v>
      </c>
    </row>
    <row r="1226" spans="1:3" x14ac:dyDescent="0.35">
      <c r="A1226" s="10">
        <v>137.30000000000001</v>
      </c>
      <c r="B1226" s="13" t="s">
        <v>37</v>
      </c>
      <c r="C1226" s="13" t="s">
        <v>38</v>
      </c>
    </row>
    <row r="1227" spans="1:3" x14ac:dyDescent="0.35">
      <c r="A1227" s="10">
        <v>137.4</v>
      </c>
      <c r="B1227" s="13" t="s">
        <v>37</v>
      </c>
      <c r="C1227" s="13" t="s">
        <v>38</v>
      </c>
    </row>
    <row r="1228" spans="1:3" x14ac:dyDescent="0.35">
      <c r="A1228" s="10">
        <v>137.5</v>
      </c>
      <c r="B1228" s="13" t="s">
        <v>37</v>
      </c>
      <c r="C1228" s="13" t="s">
        <v>38</v>
      </c>
    </row>
    <row r="1229" spans="1:3" x14ac:dyDescent="0.35">
      <c r="A1229" s="10">
        <v>137.6</v>
      </c>
      <c r="B1229" s="13" t="s">
        <v>37</v>
      </c>
      <c r="C1229" s="13" t="s">
        <v>38</v>
      </c>
    </row>
    <row r="1230" spans="1:3" x14ac:dyDescent="0.35">
      <c r="A1230" s="10">
        <v>137.69999999999999</v>
      </c>
      <c r="B1230" s="13" t="s">
        <v>37</v>
      </c>
      <c r="C1230" s="13" t="s">
        <v>38</v>
      </c>
    </row>
    <row r="1231" spans="1:3" x14ac:dyDescent="0.35">
      <c r="A1231" s="10">
        <v>137.80000000000001</v>
      </c>
      <c r="B1231" s="13" t="s">
        <v>37</v>
      </c>
      <c r="C1231" s="13" t="s">
        <v>38</v>
      </c>
    </row>
    <row r="1232" spans="1:3" x14ac:dyDescent="0.35">
      <c r="A1232" s="10">
        <v>137.9</v>
      </c>
      <c r="B1232" s="13" t="s">
        <v>37</v>
      </c>
      <c r="C1232" s="13" t="s">
        <v>38</v>
      </c>
    </row>
    <row r="1233" spans="1:3" x14ac:dyDescent="0.35">
      <c r="A1233" s="10">
        <v>138</v>
      </c>
      <c r="B1233" s="13" t="s">
        <v>37</v>
      </c>
      <c r="C1233" s="13" t="s">
        <v>38</v>
      </c>
    </row>
    <row r="1234" spans="1:3" x14ac:dyDescent="0.35">
      <c r="A1234" s="10">
        <v>138.1</v>
      </c>
      <c r="B1234" s="13" t="s">
        <v>37</v>
      </c>
      <c r="C1234" s="13" t="s">
        <v>38</v>
      </c>
    </row>
    <row r="1235" spans="1:3" x14ac:dyDescent="0.35">
      <c r="A1235" s="10">
        <v>138.19999999999999</v>
      </c>
      <c r="B1235" s="13" t="s">
        <v>37</v>
      </c>
      <c r="C1235" s="13" t="s">
        <v>38</v>
      </c>
    </row>
    <row r="1236" spans="1:3" x14ac:dyDescent="0.35">
      <c r="A1236" s="10">
        <v>138.30000000000001</v>
      </c>
      <c r="B1236" s="13" t="s">
        <v>37</v>
      </c>
      <c r="C1236" s="13" t="s">
        <v>38</v>
      </c>
    </row>
    <row r="1237" spans="1:3" x14ac:dyDescent="0.35">
      <c r="A1237" s="10">
        <v>138.4</v>
      </c>
      <c r="B1237" s="13" t="s">
        <v>37</v>
      </c>
      <c r="C1237" s="13" t="s">
        <v>38</v>
      </c>
    </row>
    <row r="1238" spans="1:3" x14ac:dyDescent="0.35">
      <c r="A1238" s="10">
        <v>138.5</v>
      </c>
      <c r="B1238" s="13" t="s">
        <v>37</v>
      </c>
      <c r="C1238" s="13" t="s">
        <v>38</v>
      </c>
    </row>
    <row r="1239" spans="1:3" x14ac:dyDescent="0.35">
      <c r="A1239" s="10">
        <v>138.6</v>
      </c>
      <c r="B1239" s="13" t="s">
        <v>37</v>
      </c>
      <c r="C1239" s="13" t="s">
        <v>38</v>
      </c>
    </row>
    <row r="1240" spans="1:3" x14ac:dyDescent="0.35">
      <c r="A1240" s="10">
        <v>138.69999999999999</v>
      </c>
      <c r="B1240" s="13" t="s">
        <v>37</v>
      </c>
      <c r="C1240" s="13" t="s">
        <v>38</v>
      </c>
    </row>
    <row r="1241" spans="1:3" x14ac:dyDescent="0.35">
      <c r="A1241" s="10">
        <v>138.80000000000001</v>
      </c>
      <c r="B1241" s="13" t="s">
        <v>37</v>
      </c>
      <c r="C1241" s="13" t="s">
        <v>38</v>
      </c>
    </row>
    <row r="1242" spans="1:3" x14ac:dyDescent="0.35">
      <c r="A1242" s="10">
        <v>138.9</v>
      </c>
      <c r="B1242" s="13" t="s">
        <v>37</v>
      </c>
      <c r="C1242" s="13" t="s">
        <v>38</v>
      </c>
    </row>
    <row r="1243" spans="1:3" x14ac:dyDescent="0.35">
      <c r="A1243" s="10">
        <v>139</v>
      </c>
      <c r="B1243" s="13" t="s">
        <v>37</v>
      </c>
      <c r="C1243" s="13" t="s">
        <v>38</v>
      </c>
    </row>
    <row r="1244" spans="1:3" x14ac:dyDescent="0.35">
      <c r="A1244" s="10">
        <v>139.1</v>
      </c>
      <c r="B1244" s="13" t="s">
        <v>37</v>
      </c>
      <c r="C1244" s="13" t="s">
        <v>38</v>
      </c>
    </row>
    <row r="1245" spans="1:3" x14ac:dyDescent="0.35">
      <c r="A1245" s="10">
        <v>139.19999999999999</v>
      </c>
      <c r="B1245" s="13" t="s">
        <v>37</v>
      </c>
      <c r="C1245" s="13" t="s">
        <v>38</v>
      </c>
    </row>
    <row r="1246" spans="1:3" x14ac:dyDescent="0.35">
      <c r="A1246" s="10">
        <v>139.30000000000001</v>
      </c>
      <c r="B1246" s="13" t="s">
        <v>37</v>
      </c>
      <c r="C1246" s="13" t="s">
        <v>38</v>
      </c>
    </row>
    <row r="1247" spans="1:3" x14ac:dyDescent="0.35">
      <c r="A1247" s="10">
        <v>139.4</v>
      </c>
      <c r="B1247" s="13" t="s">
        <v>37</v>
      </c>
      <c r="C1247" s="13" t="s">
        <v>38</v>
      </c>
    </row>
    <row r="1248" spans="1:3" x14ac:dyDescent="0.35">
      <c r="A1248" s="10">
        <v>139.5</v>
      </c>
      <c r="B1248" s="13" t="s">
        <v>37</v>
      </c>
      <c r="C1248" s="13" t="s">
        <v>38</v>
      </c>
    </row>
    <row r="1249" spans="1:3" x14ac:dyDescent="0.35">
      <c r="A1249" s="10">
        <v>139.6</v>
      </c>
      <c r="B1249" s="13" t="s">
        <v>37</v>
      </c>
      <c r="C1249" s="13" t="s">
        <v>38</v>
      </c>
    </row>
    <row r="1250" spans="1:3" x14ac:dyDescent="0.35">
      <c r="A1250" s="10">
        <v>139.69999999999999</v>
      </c>
      <c r="B1250" s="13" t="s">
        <v>37</v>
      </c>
      <c r="C1250" s="13" t="s">
        <v>38</v>
      </c>
    </row>
    <row r="1251" spans="1:3" x14ac:dyDescent="0.35">
      <c r="A1251" s="10">
        <v>139.80000000000001</v>
      </c>
      <c r="B1251" s="13" t="s">
        <v>37</v>
      </c>
      <c r="C1251" s="13" t="s">
        <v>38</v>
      </c>
    </row>
    <row r="1252" spans="1:3" x14ac:dyDescent="0.35">
      <c r="A1252" s="10">
        <v>139.9</v>
      </c>
      <c r="B1252" s="13" t="s">
        <v>37</v>
      </c>
      <c r="C1252" s="13" t="s">
        <v>38</v>
      </c>
    </row>
    <row r="1253" spans="1:3" x14ac:dyDescent="0.35">
      <c r="A1253" s="10">
        <v>140</v>
      </c>
      <c r="B1253" s="13" t="s">
        <v>37</v>
      </c>
      <c r="C1253" s="13" t="s">
        <v>38</v>
      </c>
    </row>
    <row r="1254" spans="1:3" x14ac:dyDescent="0.35">
      <c r="A1254" s="10">
        <v>140.1</v>
      </c>
      <c r="B1254" s="13" t="s">
        <v>37</v>
      </c>
      <c r="C1254" s="13" t="s">
        <v>38</v>
      </c>
    </row>
    <row r="1255" spans="1:3" x14ac:dyDescent="0.35">
      <c r="A1255" s="10">
        <v>140.19999999999999</v>
      </c>
      <c r="B1255" s="13" t="s">
        <v>37</v>
      </c>
      <c r="C1255" s="13" t="s">
        <v>38</v>
      </c>
    </row>
    <row r="1256" spans="1:3" x14ac:dyDescent="0.35">
      <c r="A1256" s="10">
        <v>140.30000000000001</v>
      </c>
      <c r="B1256" s="13" t="s">
        <v>37</v>
      </c>
      <c r="C1256" s="13" t="s">
        <v>38</v>
      </c>
    </row>
    <row r="1257" spans="1:3" x14ac:dyDescent="0.35">
      <c r="A1257" s="10">
        <v>140.4</v>
      </c>
      <c r="B1257" s="13" t="s">
        <v>37</v>
      </c>
      <c r="C1257" s="13" t="s">
        <v>38</v>
      </c>
    </row>
    <row r="1258" spans="1:3" x14ac:dyDescent="0.35">
      <c r="A1258" s="10">
        <v>140.5</v>
      </c>
      <c r="B1258" s="13" t="s">
        <v>37</v>
      </c>
      <c r="C1258" s="13" t="s">
        <v>38</v>
      </c>
    </row>
    <row r="1259" spans="1:3" x14ac:dyDescent="0.35">
      <c r="A1259" s="10">
        <v>140.6</v>
      </c>
      <c r="B1259" s="13" t="s">
        <v>37</v>
      </c>
      <c r="C1259" s="13" t="s">
        <v>38</v>
      </c>
    </row>
    <row r="1260" spans="1:3" x14ac:dyDescent="0.35">
      <c r="A1260" s="10">
        <v>140.69999999999999</v>
      </c>
      <c r="B1260" s="13" t="s">
        <v>37</v>
      </c>
      <c r="C1260" s="13" t="s">
        <v>38</v>
      </c>
    </row>
    <row r="1261" spans="1:3" x14ac:dyDescent="0.35">
      <c r="A1261" s="10">
        <v>140.80000000000001</v>
      </c>
      <c r="B1261" s="13" t="s">
        <v>37</v>
      </c>
      <c r="C1261" s="13" t="s">
        <v>38</v>
      </c>
    </row>
    <row r="1262" spans="1:3" x14ac:dyDescent="0.35">
      <c r="A1262" s="10">
        <v>140.9</v>
      </c>
      <c r="B1262" s="13" t="s">
        <v>37</v>
      </c>
      <c r="C1262" s="13" t="s">
        <v>38</v>
      </c>
    </row>
    <row r="1263" spans="1:3" x14ac:dyDescent="0.35">
      <c r="A1263" s="10">
        <v>141</v>
      </c>
      <c r="B1263" s="13" t="s">
        <v>37</v>
      </c>
      <c r="C1263" s="13" t="s">
        <v>38</v>
      </c>
    </row>
    <row r="1264" spans="1:3" x14ac:dyDescent="0.35">
      <c r="A1264" s="10">
        <v>141.1</v>
      </c>
      <c r="B1264" s="13" t="s">
        <v>37</v>
      </c>
      <c r="C1264" s="13" t="s">
        <v>38</v>
      </c>
    </row>
    <row r="1265" spans="1:3" x14ac:dyDescent="0.35">
      <c r="A1265" s="10">
        <v>141.19999999999999</v>
      </c>
      <c r="B1265" s="13" t="s">
        <v>37</v>
      </c>
      <c r="C1265" s="13" t="s">
        <v>38</v>
      </c>
    </row>
    <row r="1266" spans="1:3" x14ac:dyDescent="0.35">
      <c r="A1266" s="10">
        <v>141.30000000000001</v>
      </c>
      <c r="B1266" s="13" t="s">
        <v>37</v>
      </c>
      <c r="C1266" s="13" t="s">
        <v>38</v>
      </c>
    </row>
    <row r="1267" spans="1:3" x14ac:dyDescent="0.35">
      <c r="A1267" s="10">
        <v>141.4</v>
      </c>
      <c r="B1267" s="13" t="s">
        <v>37</v>
      </c>
      <c r="C1267" s="13" t="s">
        <v>38</v>
      </c>
    </row>
    <row r="1268" spans="1:3" x14ac:dyDescent="0.35">
      <c r="A1268" s="10">
        <v>141.5</v>
      </c>
      <c r="B1268" s="13" t="s">
        <v>37</v>
      </c>
      <c r="C1268" s="13" t="s">
        <v>38</v>
      </c>
    </row>
    <row r="1269" spans="1:3" x14ac:dyDescent="0.35">
      <c r="A1269" s="10">
        <v>141.6</v>
      </c>
      <c r="B1269" s="13" t="s">
        <v>37</v>
      </c>
      <c r="C1269" s="13" t="s">
        <v>38</v>
      </c>
    </row>
    <row r="1270" spans="1:3" x14ac:dyDescent="0.35">
      <c r="A1270" s="10">
        <v>141.69999999999999</v>
      </c>
      <c r="B1270" s="13" t="s">
        <v>37</v>
      </c>
      <c r="C1270" s="13" t="s">
        <v>38</v>
      </c>
    </row>
    <row r="1271" spans="1:3" x14ac:dyDescent="0.35">
      <c r="A1271" s="10">
        <v>141.80000000000001</v>
      </c>
      <c r="B1271" s="13" t="s">
        <v>37</v>
      </c>
      <c r="C1271" s="13" t="s">
        <v>38</v>
      </c>
    </row>
    <row r="1272" spans="1:3" x14ac:dyDescent="0.35">
      <c r="A1272" s="10">
        <v>141.9</v>
      </c>
      <c r="B1272" s="13" t="s">
        <v>37</v>
      </c>
      <c r="C1272" s="13" t="s">
        <v>38</v>
      </c>
    </row>
    <row r="1273" spans="1:3" x14ac:dyDescent="0.35">
      <c r="A1273" s="10">
        <v>142</v>
      </c>
      <c r="B1273" s="13" t="s">
        <v>37</v>
      </c>
      <c r="C1273" s="13" t="s">
        <v>38</v>
      </c>
    </row>
    <row r="1274" spans="1:3" x14ac:dyDescent="0.35">
      <c r="A1274" s="10">
        <v>142.1</v>
      </c>
      <c r="B1274" s="13" t="s">
        <v>37</v>
      </c>
      <c r="C1274" s="13" t="s">
        <v>38</v>
      </c>
    </row>
    <row r="1275" spans="1:3" x14ac:dyDescent="0.35">
      <c r="A1275" s="10">
        <v>142.19999999999999</v>
      </c>
      <c r="B1275" s="13" t="s">
        <v>37</v>
      </c>
      <c r="C1275" s="13" t="s">
        <v>38</v>
      </c>
    </row>
    <row r="1276" spans="1:3" x14ac:dyDescent="0.35">
      <c r="A1276" s="10">
        <v>142.30000000000001</v>
      </c>
      <c r="B1276" s="13" t="s">
        <v>37</v>
      </c>
      <c r="C1276" s="13" t="s">
        <v>38</v>
      </c>
    </row>
    <row r="1277" spans="1:3" x14ac:dyDescent="0.35">
      <c r="A1277" s="10">
        <v>142.4</v>
      </c>
      <c r="B1277" s="13" t="s">
        <v>37</v>
      </c>
      <c r="C1277" s="13" t="s">
        <v>38</v>
      </c>
    </row>
    <row r="1278" spans="1:3" x14ac:dyDescent="0.35">
      <c r="A1278" s="10">
        <v>142.5</v>
      </c>
      <c r="B1278" s="13" t="s">
        <v>37</v>
      </c>
      <c r="C1278" s="13" t="s">
        <v>38</v>
      </c>
    </row>
    <row r="1279" spans="1:3" x14ac:dyDescent="0.35">
      <c r="A1279" s="10">
        <v>142.6</v>
      </c>
      <c r="B1279" s="13" t="s">
        <v>37</v>
      </c>
      <c r="C1279" s="13" t="s">
        <v>38</v>
      </c>
    </row>
    <row r="1280" spans="1:3" x14ac:dyDescent="0.35">
      <c r="A1280" s="10">
        <v>142.69999999999999</v>
      </c>
      <c r="B1280" s="13" t="s">
        <v>37</v>
      </c>
      <c r="C1280" s="13" t="s">
        <v>38</v>
      </c>
    </row>
    <row r="1281" spans="1:3" x14ac:dyDescent="0.35">
      <c r="A1281" s="10">
        <v>142.80000000000001</v>
      </c>
      <c r="B1281" s="13" t="s">
        <v>37</v>
      </c>
      <c r="C1281" s="13" t="s">
        <v>38</v>
      </c>
    </row>
    <row r="1282" spans="1:3" x14ac:dyDescent="0.35">
      <c r="A1282" s="10">
        <v>142.9</v>
      </c>
      <c r="B1282" s="13" t="s">
        <v>37</v>
      </c>
      <c r="C1282" s="13" t="s">
        <v>38</v>
      </c>
    </row>
    <row r="1283" spans="1:3" x14ac:dyDescent="0.35">
      <c r="A1283" s="10">
        <v>143</v>
      </c>
      <c r="B1283" s="13" t="s">
        <v>37</v>
      </c>
      <c r="C1283" s="13" t="s">
        <v>38</v>
      </c>
    </row>
    <row r="1284" spans="1:3" x14ac:dyDescent="0.35">
      <c r="A1284" s="10">
        <v>143.1</v>
      </c>
      <c r="B1284" s="13" t="s">
        <v>37</v>
      </c>
      <c r="C1284" s="13" t="s">
        <v>38</v>
      </c>
    </row>
    <row r="1285" spans="1:3" x14ac:dyDescent="0.35">
      <c r="A1285" s="10">
        <v>143.19999999999999</v>
      </c>
      <c r="B1285" s="13" t="s">
        <v>37</v>
      </c>
      <c r="C1285" s="13" t="s">
        <v>38</v>
      </c>
    </row>
    <row r="1286" spans="1:3" x14ac:dyDescent="0.35">
      <c r="A1286" s="10">
        <v>143.30000000000001</v>
      </c>
      <c r="B1286" s="13" t="s">
        <v>37</v>
      </c>
      <c r="C1286" s="13" t="s">
        <v>38</v>
      </c>
    </row>
    <row r="1287" spans="1:3" x14ac:dyDescent="0.35">
      <c r="A1287" s="10">
        <v>143.4</v>
      </c>
      <c r="B1287" s="13" t="s">
        <v>37</v>
      </c>
      <c r="C1287" s="13" t="s">
        <v>38</v>
      </c>
    </row>
    <row r="1288" spans="1:3" x14ac:dyDescent="0.35">
      <c r="A1288" s="10">
        <v>143.5</v>
      </c>
      <c r="B1288" s="13" t="s">
        <v>37</v>
      </c>
      <c r="C1288" s="13" t="s">
        <v>38</v>
      </c>
    </row>
    <row r="1289" spans="1:3" x14ac:dyDescent="0.35">
      <c r="A1289" s="10">
        <v>143.6</v>
      </c>
      <c r="B1289" s="13" t="s">
        <v>37</v>
      </c>
      <c r="C1289" s="13" t="s">
        <v>38</v>
      </c>
    </row>
    <row r="1290" spans="1:3" x14ac:dyDescent="0.35">
      <c r="A1290" s="10">
        <v>143.69999999999999</v>
      </c>
      <c r="B1290" s="13" t="s">
        <v>37</v>
      </c>
      <c r="C1290" s="13" t="s">
        <v>38</v>
      </c>
    </row>
    <row r="1291" spans="1:3" x14ac:dyDescent="0.35">
      <c r="A1291" s="10">
        <v>143.80000000000001</v>
      </c>
      <c r="B1291" s="13" t="s">
        <v>37</v>
      </c>
      <c r="C1291" s="13" t="s">
        <v>38</v>
      </c>
    </row>
    <row r="1292" spans="1:3" x14ac:dyDescent="0.35">
      <c r="A1292" s="10">
        <v>143.9</v>
      </c>
      <c r="B1292" s="13" t="s">
        <v>37</v>
      </c>
      <c r="C1292" s="13" t="s">
        <v>38</v>
      </c>
    </row>
    <row r="1293" spans="1:3" x14ac:dyDescent="0.35">
      <c r="A1293" s="10">
        <v>144</v>
      </c>
      <c r="B1293" s="13" t="s">
        <v>37</v>
      </c>
      <c r="C1293" s="13" t="s">
        <v>38</v>
      </c>
    </row>
    <row r="1294" spans="1:3" x14ac:dyDescent="0.35">
      <c r="A1294" s="10">
        <v>144.1</v>
      </c>
      <c r="B1294" s="13" t="s">
        <v>37</v>
      </c>
      <c r="C1294" s="13" t="s">
        <v>38</v>
      </c>
    </row>
    <row r="1295" spans="1:3" x14ac:dyDescent="0.35">
      <c r="A1295" s="10">
        <v>144.19999999999999</v>
      </c>
      <c r="B1295" s="13" t="s">
        <v>37</v>
      </c>
      <c r="C1295" s="13" t="s">
        <v>38</v>
      </c>
    </row>
    <row r="1296" spans="1:3" x14ac:dyDescent="0.35">
      <c r="A1296" s="10">
        <v>144.30000000000001</v>
      </c>
      <c r="B1296" s="13" t="s">
        <v>37</v>
      </c>
      <c r="C1296" s="13" t="s">
        <v>38</v>
      </c>
    </row>
    <row r="1297" spans="1:3" x14ac:dyDescent="0.35">
      <c r="A1297" s="10">
        <v>144.4</v>
      </c>
      <c r="B1297" s="13" t="s">
        <v>37</v>
      </c>
      <c r="C1297" s="13" t="s">
        <v>38</v>
      </c>
    </row>
    <row r="1298" spans="1:3" x14ac:dyDescent="0.35">
      <c r="A1298" s="10">
        <v>144.5</v>
      </c>
      <c r="B1298" s="13" t="s">
        <v>37</v>
      </c>
      <c r="C1298" s="13" t="s">
        <v>38</v>
      </c>
    </row>
    <row r="1299" spans="1:3" x14ac:dyDescent="0.35">
      <c r="A1299" s="10">
        <v>144.6</v>
      </c>
      <c r="B1299" s="13" t="s">
        <v>37</v>
      </c>
      <c r="C1299" s="13" t="s">
        <v>38</v>
      </c>
    </row>
    <row r="1300" spans="1:3" x14ac:dyDescent="0.35">
      <c r="A1300" s="10">
        <v>144.69999999999999</v>
      </c>
      <c r="B1300" s="13" t="s">
        <v>37</v>
      </c>
      <c r="C1300" s="13" t="s">
        <v>38</v>
      </c>
    </row>
    <row r="1301" spans="1:3" x14ac:dyDescent="0.35">
      <c r="A1301" s="10">
        <v>144.80000000000001</v>
      </c>
      <c r="B1301" s="13" t="s">
        <v>37</v>
      </c>
      <c r="C1301" s="13" t="s">
        <v>38</v>
      </c>
    </row>
    <row r="1302" spans="1:3" x14ac:dyDescent="0.35">
      <c r="A1302" s="10">
        <v>144.9</v>
      </c>
      <c r="B1302" s="13" t="s">
        <v>37</v>
      </c>
      <c r="C1302" s="13" t="s">
        <v>38</v>
      </c>
    </row>
    <row r="1303" spans="1:3" x14ac:dyDescent="0.35">
      <c r="A1303" s="10">
        <v>145</v>
      </c>
      <c r="B1303" s="13" t="s">
        <v>37</v>
      </c>
      <c r="C1303" s="13" t="s">
        <v>38</v>
      </c>
    </row>
    <row r="1304" spans="1:3" x14ac:dyDescent="0.35">
      <c r="A1304" s="10">
        <v>145.1</v>
      </c>
      <c r="B1304" s="13" t="s">
        <v>37</v>
      </c>
      <c r="C1304" s="13" t="s">
        <v>38</v>
      </c>
    </row>
    <row r="1305" spans="1:3" x14ac:dyDescent="0.35">
      <c r="A1305" s="10">
        <v>145.19999999999999</v>
      </c>
      <c r="B1305" s="13" t="s">
        <v>37</v>
      </c>
      <c r="C1305" s="13" t="s">
        <v>38</v>
      </c>
    </row>
    <row r="1306" spans="1:3" x14ac:dyDescent="0.35">
      <c r="A1306" s="10">
        <v>145.30000000000001</v>
      </c>
      <c r="B1306" s="13" t="s">
        <v>37</v>
      </c>
      <c r="C1306" s="13" t="s">
        <v>38</v>
      </c>
    </row>
    <row r="1307" spans="1:3" x14ac:dyDescent="0.35">
      <c r="A1307" s="10">
        <v>145.4</v>
      </c>
      <c r="B1307" s="13" t="s">
        <v>37</v>
      </c>
      <c r="C1307" s="13" t="s">
        <v>38</v>
      </c>
    </row>
    <row r="1308" spans="1:3" x14ac:dyDescent="0.35">
      <c r="A1308" s="10">
        <v>145.5</v>
      </c>
      <c r="B1308" s="13" t="s">
        <v>37</v>
      </c>
      <c r="C1308" s="13" t="s">
        <v>38</v>
      </c>
    </row>
    <row r="1309" spans="1:3" x14ac:dyDescent="0.35">
      <c r="A1309" s="10">
        <v>145.6</v>
      </c>
      <c r="B1309" s="13" t="s">
        <v>37</v>
      </c>
      <c r="C1309" s="13" t="s">
        <v>38</v>
      </c>
    </row>
    <row r="1310" spans="1:3" x14ac:dyDescent="0.35">
      <c r="A1310" s="10">
        <v>145.69999999999999</v>
      </c>
      <c r="B1310" s="13" t="s">
        <v>37</v>
      </c>
      <c r="C1310" s="13" t="s">
        <v>38</v>
      </c>
    </row>
    <row r="1311" spans="1:3" x14ac:dyDescent="0.35">
      <c r="A1311" s="10">
        <v>145.80000000000001</v>
      </c>
      <c r="B1311" s="13" t="s">
        <v>37</v>
      </c>
      <c r="C1311" s="13" t="s">
        <v>38</v>
      </c>
    </row>
    <row r="1312" spans="1:3" x14ac:dyDescent="0.35">
      <c r="A1312" s="10">
        <v>145.9</v>
      </c>
      <c r="B1312" s="13" t="s">
        <v>37</v>
      </c>
      <c r="C1312" s="13" t="s">
        <v>38</v>
      </c>
    </row>
    <row r="1313" spans="1:3" x14ac:dyDescent="0.35">
      <c r="A1313" s="10">
        <v>146</v>
      </c>
      <c r="B1313" s="13" t="s">
        <v>37</v>
      </c>
      <c r="C1313" s="13" t="s">
        <v>38</v>
      </c>
    </row>
    <row r="1314" spans="1:3" x14ac:dyDescent="0.35">
      <c r="A1314" s="10">
        <v>146.1</v>
      </c>
      <c r="B1314" s="13" t="s">
        <v>37</v>
      </c>
      <c r="C1314" s="13" t="s">
        <v>38</v>
      </c>
    </row>
    <row r="1315" spans="1:3" x14ac:dyDescent="0.35">
      <c r="A1315" s="10">
        <v>146.19999999999999</v>
      </c>
      <c r="B1315" s="13" t="s">
        <v>37</v>
      </c>
      <c r="C1315" s="13" t="s">
        <v>38</v>
      </c>
    </row>
    <row r="1316" spans="1:3" x14ac:dyDescent="0.35">
      <c r="A1316" s="10">
        <v>146.30000000000001</v>
      </c>
      <c r="B1316" s="13" t="s">
        <v>37</v>
      </c>
      <c r="C1316" s="13" t="s">
        <v>38</v>
      </c>
    </row>
    <row r="1317" spans="1:3" x14ac:dyDescent="0.35">
      <c r="A1317" s="10">
        <v>146.4</v>
      </c>
      <c r="B1317" s="13" t="s">
        <v>37</v>
      </c>
      <c r="C1317" s="13" t="s">
        <v>38</v>
      </c>
    </row>
    <row r="1318" spans="1:3" x14ac:dyDescent="0.35">
      <c r="A1318" s="10">
        <v>146.5</v>
      </c>
      <c r="B1318" s="13" t="s">
        <v>37</v>
      </c>
      <c r="C1318" s="13" t="s">
        <v>38</v>
      </c>
    </row>
    <row r="1319" spans="1:3" x14ac:dyDescent="0.35">
      <c r="A1319" s="10">
        <v>146.6</v>
      </c>
      <c r="B1319" s="13" t="s">
        <v>37</v>
      </c>
      <c r="C1319" s="13" t="s">
        <v>38</v>
      </c>
    </row>
    <row r="1320" spans="1:3" x14ac:dyDescent="0.35">
      <c r="A1320" s="10">
        <v>146.69999999999999</v>
      </c>
      <c r="B1320" s="13" t="s">
        <v>37</v>
      </c>
      <c r="C1320" s="13" t="s">
        <v>38</v>
      </c>
    </row>
    <row r="1321" spans="1:3" x14ac:dyDescent="0.35">
      <c r="A1321" s="10">
        <v>146.80000000000001</v>
      </c>
      <c r="B1321" s="13" t="s">
        <v>37</v>
      </c>
      <c r="C1321" s="13" t="s">
        <v>38</v>
      </c>
    </row>
    <row r="1322" spans="1:3" x14ac:dyDescent="0.35">
      <c r="A1322" s="10">
        <v>146.9</v>
      </c>
      <c r="B1322" s="13" t="s">
        <v>37</v>
      </c>
      <c r="C1322" s="13" t="s">
        <v>38</v>
      </c>
    </row>
    <row r="1323" spans="1:3" x14ac:dyDescent="0.35">
      <c r="A1323" s="10">
        <v>147</v>
      </c>
      <c r="B1323" s="13" t="s">
        <v>37</v>
      </c>
      <c r="C1323" s="13" t="s">
        <v>38</v>
      </c>
    </row>
    <row r="1324" spans="1:3" x14ac:dyDescent="0.35">
      <c r="A1324" s="10">
        <v>147.1</v>
      </c>
      <c r="B1324" s="13" t="s">
        <v>37</v>
      </c>
      <c r="C1324" s="13" t="s">
        <v>38</v>
      </c>
    </row>
    <row r="1325" spans="1:3" x14ac:dyDescent="0.35">
      <c r="A1325" s="10">
        <v>147.19999999999999</v>
      </c>
      <c r="B1325" s="13" t="s">
        <v>37</v>
      </c>
      <c r="C1325" s="13" t="s">
        <v>38</v>
      </c>
    </row>
    <row r="1326" spans="1:3" x14ac:dyDescent="0.35">
      <c r="A1326" s="10">
        <v>147.30000000000001</v>
      </c>
      <c r="B1326" s="13" t="s">
        <v>37</v>
      </c>
      <c r="C1326" s="13" t="s">
        <v>38</v>
      </c>
    </row>
    <row r="1327" spans="1:3" x14ac:dyDescent="0.35">
      <c r="A1327" s="10">
        <v>147.4</v>
      </c>
      <c r="B1327" s="13" t="s">
        <v>37</v>
      </c>
      <c r="C1327" s="13" t="s">
        <v>38</v>
      </c>
    </row>
    <row r="1328" spans="1:3" x14ac:dyDescent="0.35">
      <c r="A1328" s="10">
        <v>147.5</v>
      </c>
      <c r="B1328" s="13" t="s">
        <v>37</v>
      </c>
      <c r="C1328" s="13" t="s">
        <v>38</v>
      </c>
    </row>
    <row r="1329" spans="1:3" x14ac:dyDescent="0.35">
      <c r="A1329" s="10">
        <v>147.6</v>
      </c>
      <c r="B1329" s="13" t="s">
        <v>37</v>
      </c>
      <c r="C1329" s="13" t="s">
        <v>38</v>
      </c>
    </row>
    <row r="1330" spans="1:3" x14ac:dyDescent="0.35">
      <c r="A1330" s="10">
        <v>147.69999999999999</v>
      </c>
      <c r="B1330" s="13" t="s">
        <v>37</v>
      </c>
      <c r="C1330" s="13" t="s">
        <v>38</v>
      </c>
    </row>
    <row r="1331" spans="1:3" x14ac:dyDescent="0.35">
      <c r="A1331" s="10">
        <v>147.80000000000001</v>
      </c>
      <c r="B1331" s="13" t="s">
        <v>37</v>
      </c>
      <c r="C1331" s="13" t="s">
        <v>38</v>
      </c>
    </row>
    <row r="1332" spans="1:3" x14ac:dyDescent="0.35">
      <c r="A1332" s="10">
        <v>147.9</v>
      </c>
      <c r="B1332" s="13" t="s">
        <v>37</v>
      </c>
      <c r="C1332" s="13" t="s">
        <v>38</v>
      </c>
    </row>
    <row r="1333" spans="1:3" x14ac:dyDescent="0.35">
      <c r="A1333" s="10">
        <v>148</v>
      </c>
      <c r="B1333" s="13" t="s">
        <v>37</v>
      </c>
      <c r="C1333" s="13" t="s">
        <v>38</v>
      </c>
    </row>
    <row r="1334" spans="1:3" x14ac:dyDescent="0.35">
      <c r="A1334" s="10">
        <v>148.1</v>
      </c>
      <c r="B1334" s="13" t="s">
        <v>37</v>
      </c>
      <c r="C1334" s="13" t="s">
        <v>38</v>
      </c>
    </row>
    <row r="1335" spans="1:3" x14ac:dyDescent="0.35">
      <c r="A1335" s="10">
        <v>148.19999999999999</v>
      </c>
      <c r="B1335" s="13" t="s">
        <v>37</v>
      </c>
      <c r="C1335" s="13" t="s">
        <v>38</v>
      </c>
    </row>
    <row r="1336" spans="1:3" x14ac:dyDescent="0.35">
      <c r="A1336" s="10">
        <v>148.30000000000001</v>
      </c>
      <c r="B1336" s="13" t="s">
        <v>37</v>
      </c>
      <c r="C1336" s="13" t="s">
        <v>38</v>
      </c>
    </row>
    <row r="1337" spans="1:3" x14ac:dyDescent="0.35">
      <c r="A1337" s="10">
        <v>148.4</v>
      </c>
      <c r="B1337" s="13" t="s">
        <v>37</v>
      </c>
      <c r="C1337" s="13" t="s">
        <v>38</v>
      </c>
    </row>
    <row r="1338" spans="1:3" x14ac:dyDescent="0.35">
      <c r="A1338" s="10">
        <v>148.5</v>
      </c>
      <c r="B1338" s="13" t="s">
        <v>37</v>
      </c>
      <c r="C1338" s="13" t="s">
        <v>38</v>
      </c>
    </row>
    <row r="1339" spans="1:3" x14ac:dyDescent="0.35">
      <c r="A1339" s="10">
        <v>148.6</v>
      </c>
      <c r="B1339" s="13" t="s">
        <v>37</v>
      </c>
      <c r="C1339" s="13" t="s">
        <v>38</v>
      </c>
    </row>
    <row r="1340" spans="1:3" x14ac:dyDescent="0.35">
      <c r="A1340" s="10">
        <v>148.69999999999999</v>
      </c>
      <c r="B1340" s="13" t="s">
        <v>37</v>
      </c>
      <c r="C1340" s="13" t="s">
        <v>38</v>
      </c>
    </row>
    <row r="1341" spans="1:3" x14ac:dyDescent="0.35">
      <c r="A1341" s="10">
        <v>148.80000000000001</v>
      </c>
      <c r="B1341" s="13" t="s">
        <v>37</v>
      </c>
      <c r="C1341" s="13" t="s">
        <v>38</v>
      </c>
    </row>
    <row r="1342" spans="1:3" x14ac:dyDescent="0.35">
      <c r="A1342" s="10">
        <v>148.9</v>
      </c>
      <c r="B1342" s="13" t="s">
        <v>37</v>
      </c>
      <c r="C1342" s="13" t="s">
        <v>38</v>
      </c>
    </row>
    <row r="1343" spans="1:3" x14ac:dyDescent="0.35">
      <c r="A1343" s="10">
        <v>149</v>
      </c>
      <c r="B1343" s="13" t="s">
        <v>37</v>
      </c>
      <c r="C1343" s="13" t="s">
        <v>38</v>
      </c>
    </row>
    <row r="1344" spans="1:3" x14ac:dyDescent="0.35">
      <c r="A1344" s="10">
        <v>149.1</v>
      </c>
      <c r="B1344" s="13" t="s">
        <v>37</v>
      </c>
      <c r="C1344" s="13" t="s">
        <v>38</v>
      </c>
    </row>
    <row r="1345" spans="1:3" x14ac:dyDescent="0.35">
      <c r="A1345" s="10">
        <v>149.19999999999999</v>
      </c>
      <c r="B1345" s="13" t="s">
        <v>37</v>
      </c>
      <c r="C1345" s="13" t="s">
        <v>38</v>
      </c>
    </row>
    <row r="1346" spans="1:3" x14ac:dyDescent="0.35">
      <c r="A1346" s="10">
        <v>149.30000000000001</v>
      </c>
      <c r="B1346" s="13" t="s">
        <v>37</v>
      </c>
      <c r="C1346" s="13" t="s">
        <v>38</v>
      </c>
    </row>
    <row r="1347" spans="1:3" x14ac:dyDescent="0.35">
      <c r="A1347" s="10">
        <v>149.4</v>
      </c>
      <c r="B1347" s="13" t="s">
        <v>37</v>
      </c>
      <c r="C1347" s="13" t="s">
        <v>38</v>
      </c>
    </row>
    <row r="1348" spans="1:3" x14ac:dyDescent="0.35">
      <c r="A1348" s="10">
        <v>149.5</v>
      </c>
      <c r="B1348" s="13" t="s">
        <v>37</v>
      </c>
      <c r="C1348" s="13" t="s">
        <v>38</v>
      </c>
    </row>
    <row r="1349" spans="1:3" x14ac:dyDescent="0.35">
      <c r="A1349" s="10">
        <v>149.6</v>
      </c>
      <c r="B1349" s="13" t="s">
        <v>37</v>
      </c>
      <c r="C1349" s="13" t="s">
        <v>38</v>
      </c>
    </row>
    <row r="1350" spans="1:3" x14ac:dyDescent="0.35">
      <c r="A1350" s="10">
        <v>149.69999999999999</v>
      </c>
      <c r="B1350" s="13" t="s">
        <v>37</v>
      </c>
      <c r="C1350" s="13" t="s">
        <v>38</v>
      </c>
    </row>
    <row r="1351" spans="1:3" x14ac:dyDescent="0.35">
      <c r="A1351" s="10">
        <v>149.80000000000001</v>
      </c>
      <c r="B1351" s="13" t="s">
        <v>37</v>
      </c>
      <c r="C1351" s="13" t="s">
        <v>38</v>
      </c>
    </row>
    <row r="1352" spans="1:3" x14ac:dyDescent="0.35">
      <c r="A1352" s="10">
        <v>149.9</v>
      </c>
      <c r="B1352" s="13" t="s">
        <v>37</v>
      </c>
      <c r="C1352" s="13" t="s">
        <v>38</v>
      </c>
    </row>
    <row r="1353" spans="1:3" x14ac:dyDescent="0.35">
      <c r="A1353" s="10">
        <v>150</v>
      </c>
      <c r="B1353" s="13" t="s">
        <v>37</v>
      </c>
      <c r="C1353" s="13" t="s">
        <v>38</v>
      </c>
    </row>
    <row r="1354" spans="1:3" x14ac:dyDescent="0.35">
      <c r="A1354" s="10">
        <v>150.1</v>
      </c>
      <c r="B1354" s="13" t="s">
        <v>37</v>
      </c>
      <c r="C1354" s="13" t="s">
        <v>38</v>
      </c>
    </row>
    <row r="1355" spans="1:3" x14ac:dyDescent="0.35">
      <c r="A1355" s="10">
        <v>150.19999999999999</v>
      </c>
      <c r="B1355" s="13" t="s">
        <v>37</v>
      </c>
      <c r="C1355" s="13" t="s">
        <v>38</v>
      </c>
    </row>
    <row r="1356" spans="1:3" x14ac:dyDescent="0.35">
      <c r="A1356" s="10">
        <v>150.30000000000001</v>
      </c>
      <c r="B1356" s="13" t="s">
        <v>37</v>
      </c>
      <c r="C1356" s="13" t="s">
        <v>38</v>
      </c>
    </row>
    <row r="1357" spans="1:3" x14ac:dyDescent="0.35">
      <c r="A1357" s="10">
        <v>150.4</v>
      </c>
      <c r="B1357" s="13" t="s">
        <v>37</v>
      </c>
      <c r="C1357" s="13" t="s">
        <v>38</v>
      </c>
    </row>
    <row r="1358" spans="1:3" x14ac:dyDescent="0.35">
      <c r="A1358" s="10">
        <v>150.5</v>
      </c>
      <c r="B1358" s="13" t="s">
        <v>37</v>
      </c>
      <c r="C1358" s="13" t="s">
        <v>38</v>
      </c>
    </row>
    <row r="1359" spans="1:3" x14ac:dyDescent="0.35">
      <c r="A1359" s="10">
        <v>150.6</v>
      </c>
      <c r="B1359" s="13" t="s">
        <v>37</v>
      </c>
      <c r="C1359" s="13" t="s">
        <v>38</v>
      </c>
    </row>
    <row r="1360" spans="1:3" x14ac:dyDescent="0.35">
      <c r="A1360" s="10">
        <v>150.69999999999999</v>
      </c>
      <c r="B1360" s="13" t="s">
        <v>37</v>
      </c>
      <c r="C1360" s="13" t="s">
        <v>38</v>
      </c>
    </row>
    <row r="1361" spans="1:3" x14ac:dyDescent="0.35">
      <c r="A1361" s="10">
        <v>150.80000000000001</v>
      </c>
      <c r="B1361" s="13" t="s">
        <v>37</v>
      </c>
      <c r="C1361" s="13" t="s">
        <v>38</v>
      </c>
    </row>
    <row r="1362" spans="1:3" x14ac:dyDescent="0.35">
      <c r="A1362" s="10">
        <v>150.9</v>
      </c>
      <c r="B1362" s="13" t="s">
        <v>37</v>
      </c>
      <c r="C1362" s="13" t="s">
        <v>38</v>
      </c>
    </row>
    <row r="1363" spans="1:3" x14ac:dyDescent="0.35">
      <c r="A1363" s="10">
        <v>151</v>
      </c>
      <c r="B1363" s="13" t="s">
        <v>37</v>
      </c>
      <c r="C1363" s="13" t="s">
        <v>38</v>
      </c>
    </row>
    <row r="1364" spans="1:3" x14ac:dyDescent="0.35">
      <c r="A1364" s="10">
        <v>151.1</v>
      </c>
      <c r="B1364" s="13" t="s">
        <v>37</v>
      </c>
      <c r="C1364" s="13" t="s">
        <v>38</v>
      </c>
    </row>
    <row r="1365" spans="1:3" x14ac:dyDescent="0.35">
      <c r="A1365" s="10">
        <v>151.19999999999999</v>
      </c>
      <c r="B1365" s="13" t="s">
        <v>37</v>
      </c>
      <c r="C1365" s="13" t="s">
        <v>38</v>
      </c>
    </row>
    <row r="1366" spans="1:3" x14ac:dyDescent="0.35">
      <c r="A1366" s="10">
        <v>151.30000000000001</v>
      </c>
      <c r="B1366" s="13" t="s">
        <v>37</v>
      </c>
      <c r="C1366" s="13" t="s">
        <v>38</v>
      </c>
    </row>
    <row r="1367" spans="1:3" x14ac:dyDescent="0.35">
      <c r="A1367" s="10">
        <v>151.4</v>
      </c>
      <c r="B1367" s="13" t="s">
        <v>37</v>
      </c>
      <c r="C1367" s="13" t="s">
        <v>38</v>
      </c>
    </row>
    <row r="1368" spans="1:3" x14ac:dyDescent="0.35">
      <c r="A1368" s="10">
        <v>151.5</v>
      </c>
      <c r="B1368" s="13" t="s">
        <v>37</v>
      </c>
      <c r="C1368" s="13" t="s">
        <v>38</v>
      </c>
    </row>
    <row r="1369" spans="1:3" x14ac:dyDescent="0.35">
      <c r="A1369" s="10">
        <v>151.6</v>
      </c>
      <c r="B1369" s="13" t="s">
        <v>37</v>
      </c>
      <c r="C1369" s="13" t="s">
        <v>38</v>
      </c>
    </row>
    <row r="1370" spans="1:3" x14ac:dyDescent="0.35">
      <c r="A1370" s="10">
        <v>151.69999999999999</v>
      </c>
      <c r="B1370" s="13" t="s">
        <v>37</v>
      </c>
      <c r="C1370" s="13" t="s">
        <v>38</v>
      </c>
    </row>
    <row r="1371" spans="1:3" x14ac:dyDescent="0.35">
      <c r="A1371" s="10">
        <v>151.79999999999899</v>
      </c>
      <c r="B1371" s="13" t="s">
        <v>37</v>
      </c>
      <c r="C1371" s="13" t="s">
        <v>38</v>
      </c>
    </row>
    <row r="1372" spans="1:3" x14ac:dyDescent="0.35">
      <c r="A1372" s="10">
        <v>151.9</v>
      </c>
      <c r="B1372" s="13" t="s">
        <v>37</v>
      </c>
      <c r="C1372" s="13" t="s">
        <v>38</v>
      </c>
    </row>
    <row r="1373" spans="1:3" x14ac:dyDescent="0.35">
      <c r="A1373" s="10">
        <v>152</v>
      </c>
      <c r="B1373" s="13" t="s">
        <v>37</v>
      </c>
      <c r="C1373" s="13" t="s">
        <v>38</v>
      </c>
    </row>
    <row r="1374" spans="1:3" x14ac:dyDescent="0.35">
      <c r="A1374" s="10">
        <v>152.1</v>
      </c>
      <c r="B1374" s="13" t="s">
        <v>37</v>
      </c>
      <c r="C1374" s="13" t="s">
        <v>38</v>
      </c>
    </row>
    <row r="1375" spans="1:3" x14ac:dyDescent="0.35">
      <c r="A1375" s="10">
        <v>152.19999999999999</v>
      </c>
      <c r="B1375" s="13" t="s">
        <v>37</v>
      </c>
      <c r="C1375" s="13" t="s">
        <v>38</v>
      </c>
    </row>
    <row r="1376" spans="1:3" x14ac:dyDescent="0.35">
      <c r="A1376" s="10">
        <v>152.29999999999899</v>
      </c>
      <c r="B1376" s="13" t="s">
        <v>37</v>
      </c>
      <c r="C1376" s="13" t="s">
        <v>38</v>
      </c>
    </row>
    <row r="1377" spans="1:3" x14ac:dyDescent="0.35">
      <c r="A1377" s="10">
        <v>152.4</v>
      </c>
      <c r="B1377" s="13" t="s">
        <v>37</v>
      </c>
      <c r="C1377" s="13" t="s">
        <v>38</v>
      </c>
    </row>
    <row r="1378" spans="1:3" x14ac:dyDescent="0.35">
      <c r="A1378" s="10">
        <v>152.5</v>
      </c>
      <c r="B1378" s="13" t="s">
        <v>37</v>
      </c>
      <c r="C1378" s="13" t="s">
        <v>38</v>
      </c>
    </row>
    <row r="1379" spans="1:3" x14ac:dyDescent="0.35">
      <c r="A1379" s="10">
        <v>152.6</v>
      </c>
      <c r="B1379" s="13" t="s">
        <v>37</v>
      </c>
      <c r="C1379" s="13" t="s">
        <v>38</v>
      </c>
    </row>
    <row r="1380" spans="1:3" x14ac:dyDescent="0.35">
      <c r="A1380" s="10">
        <v>152.69999999999999</v>
      </c>
      <c r="B1380" s="13" t="s">
        <v>37</v>
      </c>
      <c r="C1380" s="13" t="s">
        <v>38</v>
      </c>
    </row>
    <row r="1381" spans="1:3" x14ac:dyDescent="0.35">
      <c r="A1381" s="10">
        <v>152.79999999999899</v>
      </c>
      <c r="B1381" s="13" t="s">
        <v>37</v>
      </c>
      <c r="C1381" s="13" t="s">
        <v>38</v>
      </c>
    </row>
    <row r="1382" spans="1:3" x14ac:dyDescent="0.35">
      <c r="A1382" s="10">
        <v>152.9</v>
      </c>
      <c r="B1382" s="13" t="s">
        <v>37</v>
      </c>
      <c r="C1382" s="13" t="s">
        <v>38</v>
      </c>
    </row>
    <row r="1383" spans="1:3" x14ac:dyDescent="0.35">
      <c r="A1383" s="10">
        <v>153</v>
      </c>
      <c r="B1383" s="13" t="s">
        <v>37</v>
      </c>
      <c r="C1383" s="13" t="s">
        <v>38</v>
      </c>
    </row>
    <row r="1384" spans="1:3" x14ac:dyDescent="0.35">
      <c r="A1384" s="10">
        <v>153.1</v>
      </c>
      <c r="B1384" s="13" t="s">
        <v>37</v>
      </c>
      <c r="C1384" s="13" t="s">
        <v>38</v>
      </c>
    </row>
    <row r="1385" spans="1:3" x14ac:dyDescent="0.35">
      <c r="A1385" s="10">
        <v>153.19999999999999</v>
      </c>
      <c r="B1385" s="13" t="s">
        <v>37</v>
      </c>
      <c r="C1385" s="13" t="s">
        <v>38</v>
      </c>
    </row>
    <row r="1386" spans="1:3" x14ac:dyDescent="0.35">
      <c r="A1386" s="10">
        <v>153.29999999999899</v>
      </c>
      <c r="B1386" s="13" t="s">
        <v>37</v>
      </c>
      <c r="C1386" s="13" t="s">
        <v>38</v>
      </c>
    </row>
    <row r="1387" spans="1:3" x14ac:dyDescent="0.35">
      <c r="A1387" s="10">
        <v>153.4</v>
      </c>
      <c r="B1387" s="13" t="s">
        <v>37</v>
      </c>
      <c r="C1387" s="13" t="s">
        <v>38</v>
      </c>
    </row>
    <row r="1388" spans="1:3" x14ac:dyDescent="0.35">
      <c r="A1388" s="10">
        <v>153.5</v>
      </c>
      <c r="B1388" s="13" t="s">
        <v>37</v>
      </c>
      <c r="C1388" s="13" t="s">
        <v>38</v>
      </c>
    </row>
    <row r="1389" spans="1:3" x14ac:dyDescent="0.35">
      <c r="A1389" s="10">
        <v>153.6</v>
      </c>
      <c r="B1389" s="13" t="s">
        <v>37</v>
      </c>
      <c r="C1389" s="13" t="s">
        <v>38</v>
      </c>
    </row>
    <row r="1390" spans="1:3" x14ac:dyDescent="0.35">
      <c r="A1390" s="10">
        <v>153.69999999999999</v>
      </c>
      <c r="B1390" s="13" t="s">
        <v>37</v>
      </c>
      <c r="C1390" s="13" t="s">
        <v>38</v>
      </c>
    </row>
    <row r="1391" spans="1:3" x14ac:dyDescent="0.35">
      <c r="A1391" s="10">
        <v>153.79999999999899</v>
      </c>
      <c r="B1391" s="13" t="s">
        <v>37</v>
      </c>
      <c r="C1391" s="13" t="s">
        <v>38</v>
      </c>
    </row>
    <row r="1392" spans="1:3" x14ac:dyDescent="0.35">
      <c r="A1392" s="10">
        <v>153.89999999999901</v>
      </c>
      <c r="B1392" s="13" t="s">
        <v>37</v>
      </c>
      <c r="C1392" s="13" t="s">
        <v>38</v>
      </c>
    </row>
    <row r="1393" spans="1:3" x14ac:dyDescent="0.35">
      <c r="A1393" s="10">
        <v>154</v>
      </c>
      <c r="B1393" s="13" t="s">
        <v>37</v>
      </c>
      <c r="C1393" s="13" t="s">
        <v>38</v>
      </c>
    </row>
    <row r="1394" spans="1:3" x14ac:dyDescent="0.35">
      <c r="A1394" s="10">
        <v>154.1</v>
      </c>
      <c r="B1394" s="13" t="s">
        <v>37</v>
      </c>
      <c r="C1394" s="13" t="s">
        <v>38</v>
      </c>
    </row>
    <row r="1395" spans="1:3" x14ac:dyDescent="0.35">
      <c r="A1395" s="10">
        <v>154.19999999999999</v>
      </c>
      <c r="B1395" s="13" t="s">
        <v>37</v>
      </c>
      <c r="C1395" s="13" t="s">
        <v>38</v>
      </c>
    </row>
    <row r="1396" spans="1:3" x14ac:dyDescent="0.35">
      <c r="A1396" s="10">
        <v>154.29999999999899</v>
      </c>
      <c r="B1396" s="13" t="s">
        <v>37</v>
      </c>
      <c r="C1396" s="13" t="s">
        <v>38</v>
      </c>
    </row>
    <row r="1397" spans="1:3" x14ac:dyDescent="0.35">
      <c r="A1397" s="10">
        <v>154.39999999999901</v>
      </c>
      <c r="B1397" s="13" t="s">
        <v>37</v>
      </c>
      <c r="C1397" s="13" t="s">
        <v>38</v>
      </c>
    </row>
    <row r="1398" spans="1:3" x14ac:dyDescent="0.35">
      <c r="A1398" s="10">
        <v>154.5</v>
      </c>
      <c r="B1398" s="13" t="s">
        <v>37</v>
      </c>
      <c r="C1398" s="13" t="s">
        <v>38</v>
      </c>
    </row>
    <row r="1399" spans="1:3" x14ac:dyDescent="0.35">
      <c r="A1399" s="10">
        <v>154.6</v>
      </c>
      <c r="B1399" s="13" t="s">
        <v>37</v>
      </c>
      <c r="C1399" s="13" t="s">
        <v>38</v>
      </c>
    </row>
    <row r="1400" spans="1:3" x14ac:dyDescent="0.35">
      <c r="A1400" s="10">
        <v>154.69999999999999</v>
      </c>
      <c r="B1400" s="13" t="s">
        <v>37</v>
      </c>
      <c r="C1400" s="13" t="s">
        <v>38</v>
      </c>
    </row>
    <row r="1401" spans="1:3" x14ac:dyDescent="0.35">
      <c r="A1401" s="10">
        <v>154.79999999999899</v>
      </c>
      <c r="B1401" s="13" t="s">
        <v>37</v>
      </c>
      <c r="C1401" s="13" t="s">
        <v>38</v>
      </c>
    </row>
    <row r="1402" spans="1:3" x14ac:dyDescent="0.35">
      <c r="A1402" s="10">
        <v>154.89999999999901</v>
      </c>
      <c r="B1402" s="13" t="s">
        <v>37</v>
      </c>
      <c r="C1402" s="13" t="s">
        <v>38</v>
      </c>
    </row>
    <row r="1403" spans="1:3" x14ac:dyDescent="0.35">
      <c r="A1403" s="10">
        <v>154.99999999999901</v>
      </c>
      <c r="B1403" s="13" t="s">
        <v>37</v>
      </c>
      <c r="C1403" s="13" t="s">
        <v>38</v>
      </c>
    </row>
    <row r="1404" spans="1:3" x14ac:dyDescent="0.35">
      <c r="A1404" s="10">
        <v>155.1</v>
      </c>
      <c r="B1404" s="13" t="s">
        <v>37</v>
      </c>
      <c r="C1404" s="13" t="s">
        <v>38</v>
      </c>
    </row>
    <row r="1405" spans="1:3" x14ac:dyDescent="0.35">
      <c r="A1405" s="10">
        <v>155.19999999999999</v>
      </c>
      <c r="B1405" s="13" t="s">
        <v>37</v>
      </c>
      <c r="C1405" s="13" t="s">
        <v>38</v>
      </c>
    </row>
    <row r="1406" spans="1:3" x14ac:dyDescent="0.35">
      <c r="A1406" s="10">
        <v>155.29999999999899</v>
      </c>
      <c r="B1406" s="13" t="s">
        <v>37</v>
      </c>
      <c r="C1406" s="13" t="s">
        <v>38</v>
      </c>
    </row>
    <row r="1407" spans="1:3" x14ac:dyDescent="0.35">
      <c r="A1407" s="10">
        <v>155.39999999999901</v>
      </c>
      <c r="B1407" s="13" t="s">
        <v>37</v>
      </c>
      <c r="C1407" s="13" t="s">
        <v>38</v>
      </c>
    </row>
    <row r="1408" spans="1:3" x14ac:dyDescent="0.35">
      <c r="A1408" s="10">
        <v>155.49999999999901</v>
      </c>
      <c r="B1408" s="13" t="s">
        <v>37</v>
      </c>
      <c r="C1408" s="13" t="s">
        <v>38</v>
      </c>
    </row>
    <row r="1409" spans="1:3" x14ac:dyDescent="0.35">
      <c r="A1409" s="10">
        <v>155.6</v>
      </c>
      <c r="B1409" s="13" t="s">
        <v>37</v>
      </c>
      <c r="C1409" s="13" t="s">
        <v>38</v>
      </c>
    </row>
    <row r="1410" spans="1:3" x14ac:dyDescent="0.35">
      <c r="A1410" s="10">
        <v>155.69999999999999</v>
      </c>
      <c r="B1410" s="13" t="s">
        <v>37</v>
      </c>
      <c r="C1410" s="13" t="s">
        <v>38</v>
      </c>
    </row>
    <row r="1411" spans="1:3" x14ac:dyDescent="0.35">
      <c r="A1411" s="10">
        <v>155.79999999999899</v>
      </c>
      <c r="B1411" s="13" t="s">
        <v>37</v>
      </c>
      <c r="C1411" s="13" t="s">
        <v>38</v>
      </c>
    </row>
    <row r="1412" spans="1:3" x14ac:dyDescent="0.35">
      <c r="A1412" s="10">
        <v>155.89999999999901</v>
      </c>
      <c r="B1412" s="13" t="s">
        <v>37</v>
      </c>
      <c r="C1412" s="13" t="s">
        <v>38</v>
      </c>
    </row>
    <row r="1413" spans="1:3" x14ac:dyDescent="0.35">
      <c r="A1413" s="10">
        <v>155.99999999999901</v>
      </c>
      <c r="B1413" s="13" t="s">
        <v>37</v>
      </c>
      <c r="C1413" s="13" t="s">
        <v>38</v>
      </c>
    </row>
    <row r="1414" spans="1:3" x14ac:dyDescent="0.35">
      <c r="A1414" s="10">
        <v>156.1</v>
      </c>
      <c r="B1414" s="13" t="s">
        <v>37</v>
      </c>
      <c r="C1414" s="13" t="s">
        <v>38</v>
      </c>
    </row>
    <row r="1415" spans="1:3" x14ac:dyDescent="0.35">
      <c r="A1415" s="10">
        <v>156.19999999999999</v>
      </c>
      <c r="B1415" s="13" t="s">
        <v>37</v>
      </c>
      <c r="C1415" s="13" t="s">
        <v>38</v>
      </c>
    </row>
    <row r="1416" spans="1:3" x14ac:dyDescent="0.35">
      <c r="A1416" s="10">
        <v>156.29999999999899</v>
      </c>
      <c r="B1416" s="13" t="s">
        <v>37</v>
      </c>
      <c r="C1416" s="13" t="s">
        <v>38</v>
      </c>
    </row>
    <row r="1417" spans="1:3" x14ac:dyDescent="0.35">
      <c r="A1417" s="10">
        <v>156.39999999999901</v>
      </c>
      <c r="B1417" s="13" t="s">
        <v>37</v>
      </c>
      <c r="C1417" s="13" t="s">
        <v>38</v>
      </c>
    </row>
    <row r="1418" spans="1:3" x14ac:dyDescent="0.35">
      <c r="A1418" s="10">
        <v>156.49999999999901</v>
      </c>
      <c r="B1418" s="13" t="s">
        <v>37</v>
      </c>
      <c r="C1418" s="13" t="s">
        <v>38</v>
      </c>
    </row>
    <row r="1419" spans="1:3" x14ac:dyDescent="0.35">
      <c r="A1419" s="10">
        <v>156.6</v>
      </c>
      <c r="B1419" s="13" t="s">
        <v>37</v>
      </c>
      <c r="C1419" s="13" t="s">
        <v>38</v>
      </c>
    </row>
    <row r="1420" spans="1:3" x14ac:dyDescent="0.35">
      <c r="A1420" s="10">
        <v>156.69999999999999</v>
      </c>
      <c r="B1420" s="13" t="s">
        <v>37</v>
      </c>
      <c r="C1420" s="13" t="s">
        <v>38</v>
      </c>
    </row>
    <row r="1421" spans="1:3" x14ac:dyDescent="0.35">
      <c r="A1421" s="10">
        <v>156.79999999999899</v>
      </c>
      <c r="B1421" s="13" t="s">
        <v>37</v>
      </c>
      <c r="C1421" s="13" t="s">
        <v>38</v>
      </c>
    </row>
    <row r="1422" spans="1:3" x14ac:dyDescent="0.35">
      <c r="A1422" s="10">
        <v>156.89999999999901</v>
      </c>
      <c r="B1422" s="13" t="s">
        <v>37</v>
      </c>
      <c r="C1422" s="13" t="s">
        <v>38</v>
      </c>
    </row>
    <row r="1423" spans="1:3" x14ac:dyDescent="0.35">
      <c r="A1423" s="10">
        <v>156.99999999999901</v>
      </c>
      <c r="B1423" s="13" t="s">
        <v>37</v>
      </c>
      <c r="C1423" s="13" t="s">
        <v>38</v>
      </c>
    </row>
    <row r="1424" spans="1:3" x14ac:dyDescent="0.35">
      <c r="A1424" s="10">
        <v>157.099999999999</v>
      </c>
      <c r="B1424" s="13" t="s">
        <v>37</v>
      </c>
      <c r="C1424" s="13" t="s">
        <v>38</v>
      </c>
    </row>
    <row r="1425" spans="1:3" x14ac:dyDescent="0.35">
      <c r="A1425" s="10">
        <v>157.19999999999999</v>
      </c>
      <c r="B1425" s="13" t="s">
        <v>37</v>
      </c>
      <c r="C1425" s="13" t="s">
        <v>38</v>
      </c>
    </row>
    <row r="1426" spans="1:3" x14ac:dyDescent="0.35">
      <c r="A1426" s="10">
        <v>157.29999999999899</v>
      </c>
      <c r="B1426" s="13" t="s">
        <v>37</v>
      </c>
      <c r="C1426" s="13" t="s">
        <v>38</v>
      </c>
    </row>
    <row r="1427" spans="1:3" x14ac:dyDescent="0.35">
      <c r="A1427" s="10">
        <v>157.39999999999901</v>
      </c>
      <c r="B1427" s="13" t="s">
        <v>37</v>
      </c>
      <c r="C1427" s="13" t="s">
        <v>38</v>
      </c>
    </row>
    <row r="1428" spans="1:3" x14ac:dyDescent="0.35">
      <c r="A1428" s="10">
        <v>157.49999999999901</v>
      </c>
      <c r="B1428" s="13" t="s">
        <v>37</v>
      </c>
      <c r="C1428" s="13" t="s">
        <v>38</v>
      </c>
    </row>
    <row r="1429" spans="1:3" x14ac:dyDescent="0.35">
      <c r="A1429" s="10">
        <v>157.599999999999</v>
      </c>
      <c r="B1429" s="13" t="s">
        <v>37</v>
      </c>
      <c r="C1429" s="13" t="s">
        <v>38</v>
      </c>
    </row>
    <row r="1430" spans="1:3" x14ac:dyDescent="0.35">
      <c r="A1430" s="10">
        <v>157.69999999999999</v>
      </c>
      <c r="B1430" s="13" t="s">
        <v>37</v>
      </c>
      <c r="C1430" s="13" t="s">
        <v>38</v>
      </c>
    </row>
    <row r="1431" spans="1:3" x14ac:dyDescent="0.35">
      <c r="A1431" s="10">
        <v>157.79999999999899</v>
      </c>
      <c r="B1431" s="13" t="s">
        <v>37</v>
      </c>
      <c r="C1431" s="13" t="s">
        <v>38</v>
      </c>
    </row>
    <row r="1432" spans="1:3" x14ac:dyDescent="0.35">
      <c r="A1432" s="10">
        <v>157.89999999999901</v>
      </c>
      <c r="B1432" s="13" t="s">
        <v>37</v>
      </c>
      <c r="C1432" s="13" t="s">
        <v>38</v>
      </c>
    </row>
    <row r="1433" spans="1:3" x14ac:dyDescent="0.35">
      <c r="A1433" s="10">
        <v>157.99999999999901</v>
      </c>
      <c r="B1433" s="13" t="s">
        <v>37</v>
      </c>
      <c r="C1433" s="13" t="s">
        <v>38</v>
      </c>
    </row>
    <row r="1434" spans="1:3" x14ac:dyDescent="0.35">
      <c r="A1434" s="10">
        <v>158.099999999999</v>
      </c>
      <c r="B1434" s="13" t="s">
        <v>37</v>
      </c>
      <c r="C1434" s="13" t="s">
        <v>38</v>
      </c>
    </row>
    <row r="1435" spans="1:3" x14ac:dyDescent="0.35">
      <c r="A1435" s="10">
        <v>158.19999999999899</v>
      </c>
      <c r="B1435" s="13" t="s">
        <v>37</v>
      </c>
      <c r="C1435" s="13" t="s">
        <v>38</v>
      </c>
    </row>
    <row r="1436" spans="1:3" x14ac:dyDescent="0.35">
      <c r="A1436" s="10">
        <v>158.29999999999899</v>
      </c>
      <c r="B1436" s="13" t="s">
        <v>37</v>
      </c>
      <c r="C1436" s="13" t="s">
        <v>38</v>
      </c>
    </row>
    <row r="1437" spans="1:3" x14ac:dyDescent="0.35">
      <c r="A1437" s="10">
        <v>158.39999999999901</v>
      </c>
      <c r="B1437" s="13" t="s">
        <v>37</v>
      </c>
      <c r="C1437" s="13" t="s">
        <v>38</v>
      </c>
    </row>
    <row r="1438" spans="1:3" x14ac:dyDescent="0.35">
      <c r="A1438" s="10">
        <v>158.49999999999901</v>
      </c>
      <c r="B1438" s="13" t="s">
        <v>37</v>
      </c>
      <c r="C1438" s="13" t="s">
        <v>38</v>
      </c>
    </row>
    <row r="1439" spans="1:3" x14ac:dyDescent="0.35">
      <c r="A1439" s="10">
        <v>158.599999999999</v>
      </c>
      <c r="B1439" s="13" t="s">
        <v>37</v>
      </c>
      <c r="C1439" s="13" t="s">
        <v>38</v>
      </c>
    </row>
    <row r="1440" spans="1:3" x14ac:dyDescent="0.35">
      <c r="A1440" s="10">
        <v>158.69999999999899</v>
      </c>
      <c r="B1440" s="13" t="s">
        <v>37</v>
      </c>
      <c r="C1440" s="13" t="s">
        <v>38</v>
      </c>
    </row>
    <row r="1441" spans="1:3" x14ac:dyDescent="0.35">
      <c r="A1441" s="10">
        <v>158.79999999999899</v>
      </c>
      <c r="B1441" s="13" t="s">
        <v>37</v>
      </c>
      <c r="C1441" s="13" t="s">
        <v>38</v>
      </c>
    </row>
    <row r="1442" spans="1:3" x14ac:dyDescent="0.35">
      <c r="A1442" s="10">
        <v>158.89999999999901</v>
      </c>
      <c r="B1442" s="13" t="s">
        <v>37</v>
      </c>
      <c r="C1442" s="13" t="s">
        <v>38</v>
      </c>
    </row>
    <row r="1443" spans="1:3" x14ac:dyDescent="0.35">
      <c r="A1443" s="10">
        <v>158.99999999999901</v>
      </c>
      <c r="B1443" s="13" t="s">
        <v>37</v>
      </c>
      <c r="C1443" s="13" t="s">
        <v>38</v>
      </c>
    </row>
    <row r="1444" spans="1:3" x14ac:dyDescent="0.35">
      <c r="A1444" s="10">
        <v>159.099999999999</v>
      </c>
      <c r="B1444" s="13" t="s">
        <v>37</v>
      </c>
      <c r="C1444" s="13" t="s">
        <v>38</v>
      </c>
    </row>
    <row r="1445" spans="1:3" x14ac:dyDescent="0.35">
      <c r="A1445" s="10">
        <v>159.19999999999899</v>
      </c>
      <c r="B1445" s="13" t="s">
        <v>37</v>
      </c>
      <c r="C1445" s="13" t="s">
        <v>38</v>
      </c>
    </row>
    <row r="1446" spans="1:3" x14ac:dyDescent="0.35">
      <c r="A1446" s="10">
        <v>159.29999999999899</v>
      </c>
      <c r="B1446" s="13" t="s">
        <v>37</v>
      </c>
      <c r="C1446" s="13" t="s">
        <v>38</v>
      </c>
    </row>
    <row r="1447" spans="1:3" x14ac:dyDescent="0.35">
      <c r="A1447" s="10">
        <v>159.39999999999901</v>
      </c>
      <c r="B1447" s="13" t="s">
        <v>37</v>
      </c>
      <c r="C1447" s="13" t="s">
        <v>38</v>
      </c>
    </row>
    <row r="1448" spans="1:3" x14ac:dyDescent="0.35">
      <c r="A1448" s="10">
        <v>159.49999999999901</v>
      </c>
      <c r="B1448" s="13" t="s">
        <v>37</v>
      </c>
      <c r="C1448" s="13" t="s">
        <v>38</v>
      </c>
    </row>
    <row r="1449" spans="1:3" x14ac:dyDescent="0.35">
      <c r="A1449" s="10">
        <v>159.599999999999</v>
      </c>
      <c r="B1449" s="13" t="s">
        <v>37</v>
      </c>
      <c r="C1449" s="13" t="s">
        <v>38</v>
      </c>
    </row>
    <row r="1450" spans="1:3" x14ac:dyDescent="0.35">
      <c r="A1450" s="10">
        <v>159.69999999999899</v>
      </c>
      <c r="B1450" s="13" t="s">
        <v>37</v>
      </c>
      <c r="C1450" s="13" t="s">
        <v>38</v>
      </c>
    </row>
    <row r="1451" spans="1:3" x14ac:dyDescent="0.35">
      <c r="A1451" s="10">
        <v>159.79999999999899</v>
      </c>
      <c r="B1451" s="13" t="s">
        <v>37</v>
      </c>
      <c r="C1451" s="13" t="s">
        <v>38</v>
      </c>
    </row>
    <row r="1452" spans="1:3" x14ac:dyDescent="0.35">
      <c r="A1452" s="10">
        <v>159.89999999999901</v>
      </c>
      <c r="B1452" s="13" t="s">
        <v>37</v>
      </c>
      <c r="C1452" s="13" t="s">
        <v>38</v>
      </c>
    </row>
    <row r="1453" spans="1:3" x14ac:dyDescent="0.35">
      <c r="A1453" s="10">
        <v>159.99999999999901</v>
      </c>
      <c r="B1453" s="13" t="s">
        <v>37</v>
      </c>
      <c r="C1453" s="13" t="s">
        <v>38</v>
      </c>
    </row>
    <row r="1454" spans="1:3" x14ac:dyDescent="0.35">
      <c r="A1454" s="10">
        <v>160.099999999999</v>
      </c>
      <c r="B1454" s="13" t="s">
        <v>37</v>
      </c>
      <c r="C1454" s="13" t="s">
        <v>38</v>
      </c>
    </row>
    <row r="1455" spans="1:3" x14ac:dyDescent="0.35">
      <c r="A1455" s="10">
        <v>160.19999999999899</v>
      </c>
      <c r="B1455" s="13" t="s">
        <v>37</v>
      </c>
      <c r="C1455" s="13" t="s">
        <v>38</v>
      </c>
    </row>
    <row r="1456" spans="1:3" x14ac:dyDescent="0.35">
      <c r="A1456" s="10">
        <v>160.29999999999899</v>
      </c>
      <c r="B1456" s="13" t="s">
        <v>37</v>
      </c>
      <c r="C1456" s="13" t="s">
        <v>38</v>
      </c>
    </row>
    <row r="1457" spans="1:3" x14ac:dyDescent="0.35">
      <c r="A1457" s="10">
        <v>160.39999999999901</v>
      </c>
      <c r="B1457" s="13" t="s">
        <v>37</v>
      </c>
      <c r="C1457" s="13" t="s">
        <v>38</v>
      </c>
    </row>
    <row r="1458" spans="1:3" x14ac:dyDescent="0.35">
      <c r="A1458" s="10">
        <v>160.49999999999901</v>
      </c>
      <c r="B1458" s="13" t="s">
        <v>37</v>
      </c>
      <c r="C1458" s="13" t="s">
        <v>38</v>
      </c>
    </row>
    <row r="1459" spans="1:3" x14ac:dyDescent="0.35">
      <c r="A1459" s="10">
        <v>160.599999999999</v>
      </c>
      <c r="B1459" s="13" t="s">
        <v>37</v>
      </c>
      <c r="C1459" s="13" t="s">
        <v>38</v>
      </c>
    </row>
    <row r="1460" spans="1:3" x14ac:dyDescent="0.35">
      <c r="A1460" s="10">
        <v>160.69999999999899</v>
      </c>
      <c r="B1460" s="13" t="s">
        <v>37</v>
      </c>
      <c r="C1460" s="13" t="s">
        <v>38</v>
      </c>
    </row>
    <row r="1461" spans="1:3" x14ac:dyDescent="0.35">
      <c r="A1461" s="10">
        <v>160.79999999999899</v>
      </c>
      <c r="B1461" s="13" t="s">
        <v>37</v>
      </c>
      <c r="C1461" s="13" t="s">
        <v>38</v>
      </c>
    </row>
    <row r="1462" spans="1:3" x14ac:dyDescent="0.35">
      <c r="A1462" s="10">
        <v>160.89999999999901</v>
      </c>
      <c r="B1462" s="13" t="s">
        <v>37</v>
      </c>
      <c r="C1462" s="13" t="s">
        <v>38</v>
      </c>
    </row>
    <row r="1463" spans="1:3" x14ac:dyDescent="0.35">
      <c r="A1463" s="10">
        <v>160.99999999999901</v>
      </c>
      <c r="B1463" s="13" t="s">
        <v>37</v>
      </c>
      <c r="C1463" s="13" t="s">
        <v>38</v>
      </c>
    </row>
    <row r="1464" spans="1:3" x14ac:dyDescent="0.35">
      <c r="A1464" s="10">
        <v>161.099999999999</v>
      </c>
      <c r="B1464" s="13" t="s">
        <v>37</v>
      </c>
      <c r="C1464" s="13" t="s">
        <v>38</v>
      </c>
    </row>
    <row r="1465" spans="1:3" x14ac:dyDescent="0.35">
      <c r="A1465" s="10">
        <v>161.19999999999899</v>
      </c>
      <c r="B1465" s="13" t="s">
        <v>37</v>
      </c>
      <c r="C1465" s="13" t="s">
        <v>38</v>
      </c>
    </row>
    <row r="1466" spans="1:3" x14ac:dyDescent="0.35">
      <c r="A1466" s="10">
        <v>161.29999999999899</v>
      </c>
      <c r="B1466" s="13" t="s">
        <v>37</v>
      </c>
      <c r="C1466" s="13" t="s">
        <v>38</v>
      </c>
    </row>
    <row r="1467" spans="1:3" x14ac:dyDescent="0.35">
      <c r="A1467" s="10">
        <v>161.39999999999901</v>
      </c>
      <c r="B1467" s="13" t="s">
        <v>37</v>
      </c>
      <c r="C1467" s="13" t="s">
        <v>38</v>
      </c>
    </row>
    <row r="1468" spans="1:3" x14ac:dyDescent="0.35">
      <c r="A1468" s="10">
        <v>161.49999999999901</v>
      </c>
      <c r="B1468" s="13" t="s">
        <v>37</v>
      </c>
      <c r="C1468" s="13" t="s">
        <v>38</v>
      </c>
    </row>
    <row r="1469" spans="1:3" x14ac:dyDescent="0.35">
      <c r="A1469" s="10">
        <v>161.599999999999</v>
      </c>
      <c r="B1469" s="13" t="s">
        <v>37</v>
      </c>
      <c r="C1469" s="13" t="s">
        <v>38</v>
      </c>
    </row>
    <row r="1470" spans="1:3" x14ac:dyDescent="0.35">
      <c r="A1470" s="10">
        <v>161.69999999999899</v>
      </c>
      <c r="B1470" s="13" t="s">
        <v>37</v>
      </c>
      <c r="C1470" s="13" t="s">
        <v>38</v>
      </c>
    </row>
    <row r="1471" spans="1:3" x14ac:dyDescent="0.35">
      <c r="A1471" s="10">
        <v>161.79999999999899</v>
      </c>
      <c r="B1471" s="13" t="s">
        <v>37</v>
      </c>
      <c r="C1471" s="13" t="s">
        <v>38</v>
      </c>
    </row>
    <row r="1472" spans="1:3" x14ac:dyDescent="0.35">
      <c r="A1472" s="10">
        <v>161.89999999999901</v>
      </c>
      <c r="B1472" s="13" t="s">
        <v>37</v>
      </c>
      <c r="C1472" s="13" t="s">
        <v>38</v>
      </c>
    </row>
    <row r="1473" spans="1:3" x14ac:dyDescent="0.35">
      <c r="A1473" s="10">
        <v>161.99999999999901</v>
      </c>
      <c r="B1473" s="13" t="s">
        <v>37</v>
      </c>
      <c r="C1473" s="13" t="s">
        <v>38</v>
      </c>
    </row>
    <row r="1474" spans="1:3" x14ac:dyDescent="0.35">
      <c r="A1474" s="10">
        <v>162.099999999999</v>
      </c>
      <c r="B1474" s="13" t="s">
        <v>37</v>
      </c>
      <c r="C1474" s="13" t="s">
        <v>38</v>
      </c>
    </row>
    <row r="1475" spans="1:3" x14ac:dyDescent="0.35">
      <c r="A1475" s="10">
        <v>162.19999999999899</v>
      </c>
      <c r="B1475" s="13" t="s">
        <v>37</v>
      </c>
      <c r="C1475" s="13" t="s">
        <v>38</v>
      </c>
    </row>
    <row r="1476" spans="1:3" x14ac:dyDescent="0.35">
      <c r="A1476" s="10">
        <v>162.29999999999899</v>
      </c>
      <c r="B1476" s="13" t="s">
        <v>37</v>
      </c>
      <c r="C1476" s="13" t="s">
        <v>38</v>
      </c>
    </row>
    <row r="1477" spans="1:3" x14ac:dyDescent="0.35">
      <c r="A1477" s="10">
        <v>162.39999999999901</v>
      </c>
      <c r="B1477" s="13" t="s">
        <v>37</v>
      </c>
      <c r="C1477" s="13" t="s">
        <v>38</v>
      </c>
    </row>
    <row r="1478" spans="1:3" x14ac:dyDescent="0.35">
      <c r="A1478" s="10">
        <v>162.49999999999901</v>
      </c>
      <c r="B1478" s="13" t="s">
        <v>37</v>
      </c>
      <c r="C1478" s="13" t="s">
        <v>38</v>
      </c>
    </row>
    <row r="1479" spans="1:3" x14ac:dyDescent="0.35">
      <c r="A1479" s="10">
        <v>162.599999999999</v>
      </c>
      <c r="B1479" s="13" t="s">
        <v>37</v>
      </c>
      <c r="C1479" s="13" t="s">
        <v>38</v>
      </c>
    </row>
    <row r="1480" spans="1:3" x14ac:dyDescent="0.35">
      <c r="A1480" s="10">
        <v>162.69999999999899</v>
      </c>
      <c r="B1480" s="13" t="s">
        <v>37</v>
      </c>
      <c r="C1480" s="13" t="s">
        <v>38</v>
      </c>
    </row>
    <row r="1481" spans="1:3" x14ac:dyDescent="0.35">
      <c r="A1481" s="10">
        <v>162.79999999999899</v>
      </c>
      <c r="B1481" s="13" t="s">
        <v>37</v>
      </c>
      <c r="C1481" s="13" t="s">
        <v>38</v>
      </c>
    </row>
    <row r="1482" spans="1:3" x14ac:dyDescent="0.35">
      <c r="A1482" s="10">
        <v>162.89999999999901</v>
      </c>
      <c r="B1482" s="13" t="s">
        <v>37</v>
      </c>
      <c r="C1482" s="13" t="s">
        <v>38</v>
      </c>
    </row>
    <row r="1483" spans="1:3" x14ac:dyDescent="0.35">
      <c r="A1483" s="10">
        <v>162.99999999999901</v>
      </c>
      <c r="B1483" s="13" t="s">
        <v>37</v>
      </c>
      <c r="C1483" s="13" t="s">
        <v>38</v>
      </c>
    </row>
    <row r="1484" spans="1:3" x14ac:dyDescent="0.35">
      <c r="A1484" s="10">
        <v>163.099999999999</v>
      </c>
      <c r="B1484" s="13" t="s">
        <v>37</v>
      </c>
      <c r="C1484" s="13" t="s">
        <v>38</v>
      </c>
    </row>
    <row r="1485" spans="1:3" x14ac:dyDescent="0.35">
      <c r="A1485" s="10">
        <v>163.19999999999899</v>
      </c>
      <c r="B1485" s="13" t="s">
        <v>37</v>
      </c>
      <c r="C1485" s="13" t="s">
        <v>38</v>
      </c>
    </row>
    <row r="1486" spans="1:3" x14ac:dyDescent="0.35">
      <c r="A1486" s="10">
        <v>163.29999999999899</v>
      </c>
      <c r="B1486" s="13" t="s">
        <v>37</v>
      </c>
      <c r="C1486" s="13" t="s">
        <v>38</v>
      </c>
    </row>
    <row r="1487" spans="1:3" x14ac:dyDescent="0.35">
      <c r="A1487" s="10">
        <v>163.39999999999901</v>
      </c>
      <c r="B1487" s="13" t="s">
        <v>37</v>
      </c>
      <c r="C1487" s="13" t="s">
        <v>38</v>
      </c>
    </row>
    <row r="1488" spans="1:3" x14ac:dyDescent="0.35">
      <c r="A1488" s="10">
        <v>163.49999999999901</v>
      </c>
      <c r="B1488" s="13" t="s">
        <v>37</v>
      </c>
      <c r="C1488" s="13" t="s">
        <v>38</v>
      </c>
    </row>
    <row r="1489" spans="1:3" x14ac:dyDescent="0.35">
      <c r="A1489" s="10">
        <v>163.599999999999</v>
      </c>
      <c r="B1489" s="13" t="s">
        <v>37</v>
      </c>
      <c r="C1489" s="13" t="s">
        <v>38</v>
      </c>
    </row>
    <row r="1490" spans="1:3" x14ac:dyDescent="0.35">
      <c r="A1490" s="10">
        <v>163.69999999999899</v>
      </c>
      <c r="B1490" s="13" t="s">
        <v>37</v>
      </c>
      <c r="C1490" s="13" t="s">
        <v>38</v>
      </c>
    </row>
    <row r="1491" spans="1:3" x14ac:dyDescent="0.35">
      <c r="A1491" s="10">
        <v>163.79999999999899</v>
      </c>
      <c r="B1491" s="13" t="s">
        <v>37</v>
      </c>
      <c r="C1491" s="13" t="s">
        <v>38</v>
      </c>
    </row>
    <row r="1492" spans="1:3" x14ac:dyDescent="0.35">
      <c r="A1492" s="10">
        <v>163.89999999999901</v>
      </c>
      <c r="B1492" s="13" t="s">
        <v>37</v>
      </c>
      <c r="C1492" s="13" t="s">
        <v>38</v>
      </c>
    </row>
    <row r="1493" spans="1:3" x14ac:dyDescent="0.35">
      <c r="A1493" s="10">
        <v>163.99999999999901</v>
      </c>
      <c r="B1493" s="13" t="s">
        <v>37</v>
      </c>
      <c r="C1493" s="13" t="s">
        <v>38</v>
      </c>
    </row>
    <row r="1494" spans="1:3" x14ac:dyDescent="0.35">
      <c r="A1494" s="10">
        <v>164.099999999999</v>
      </c>
      <c r="B1494" s="13" t="s">
        <v>37</v>
      </c>
      <c r="C1494" s="13" t="s">
        <v>38</v>
      </c>
    </row>
    <row r="1495" spans="1:3" x14ac:dyDescent="0.35">
      <c r="A1495" s="10">
        <v>164.19999999999899</v>
      </c>
      <c r="B1495" s="13" t="s">
        <v>37</v>
      </c>
      <c r="C1495" s="13" t="s">
        <v>38</v>
      </c>
    </row>
    <row r="1496" spans="1:3" x14ac:dyDescent="0.35">
      <c r="A1496" s="10">
        <v>164.29999999999899</v>
      </c>
      <c r="B1496" s="13" t="s">
        <v>37</v>
      </c>
      <c r="C1496" s="13" t="s">
        <v>38</v>
      </c>
    </row>
    <row r="1497" spans="1:3" x14ac:dyDescent="0.35">
      <c r="A1497" s="10">
        <v>164.39999999999901</v>
      </c>
      <c r="B1497" s="13" t="s">
        <v>37</v>
      </c>
      <c r="C1497" s="13" t="s">
        <v>38</v>
      </c>
    </row>
    <row r="1498" spans="1:3" x14ac:dyDescent="0.35">
      <c r="A1498" s="10">
        <v>164.49999999999901</v>
      </c>
      <c r="B1498" s="13" t="s">
        <v>37</v>
      </c>
      <c r="C1498" s="13" t="s">
        <v>38</v>
      </c>
    </row>
    <row r="1499" spans="1:3" x14ac:dyDescent="0.35">
      <c r="A1499" s="10">
        <v>164.599999999999</v>
      </c>
      <c r="B1499" s="13" t="s">
        <v>37</v>
      </c>
      <c r="C1499" s="13" t="s">
        <v>38</v>
      </c>
    </row>
    <row r="1500" spans="1:3" x14ac:dyDescent="0.35">
      <c r="A1500" s="10">
        <v>164.69999999999899</v>
      </c>
      <c r="B1500" s="13" t="s">
        <v>37</v>
      </c>
      <c r="C1500" s="13" t="s">
        <v>38</v>
      </c>
    </row>
    <row r="1501" spans="1:3" x14ac:dyDescent="0.35">
      <c r="A1501" s="10">
        <v>164.79999999999899</v>
      </c>
      <c r="B1501" s="13" t="s">
        <v>37</v>
      </c>
      <c r="C1501" s="13" t="s">
        <v>38</v>
      </c>
    </row>
    <row r="1502" spans="1:3" x14ac:dyDescent="0.35">
      <c r="A1502" s="10">
        <v>164.89999999999901</v>
      </c>
      <c r="B1502" s="13" t="s">
        <v>37</v>
      </c>
      <c r="C1502" s="13" t="s">
        <v>38</v>
      </c>
    </row>
    <row r="1503" spans="1:3" x14ac:dyDescent="0.35">
      <c r="A1503" s="10">
        <v>164.99999999999901</v>
      </c>
      <c r="B1503" s="13" t="s">
        <v>37</v>
      </c>
      <c r="C1503" s="13" t="s">
        <v>38</v>
      </c>
    </row>
    <row r="1504" spans="1:3" x14ac:dyDescent="0.35">
      <c r="A1504" s="10">
        <v>165.099999999999</v>
      </c>
      <c r="B1504" s="13" t="s">
        <v>37</v>
      </c>
      <c r="C1504" s="13" t="s">
        <v>38</v>
      </c>
    </row>
    <row r="1505" spans="1:3" x14ac:dyDescent="0.35">
      <c r="A1505" s="10">
        <v>165.19999999999899</v>
      </c>
      <c r="B1505" s="13" t="s">
        <v>37</v>
      </c>
      <c r="C1505" s="13" t="s">
        <v>38</v>
      </c>
    </row>
    <row r="1506" spans="1:3" x14ac:dyDescent="0.35">
      <c r="A1506" s="10">
        <v>165.29999999999899</v>
      </c>
      <c r="B1506" s="13" t="s">
        <v>37</v>
      </c>
      <c r="C1506" s="13" t="s">
        <v>38</v>
      </c>
    </row>
    <row r="1507" spans="1:3" x14ac:dyDescent="0.35">
      <c r="A1507" s="10">
        <v>165.39999999999901</v>
      </c>
      <c r="B1507" s="13" t="s">
        <v>37</v>
      </c>
      <c r="C1507" s="13" t="s">
        <v>38</v>
      </c>
    </row>
    <row r="1508" spans="1:3" x14ac:dyDescent="0.35">
      <c r="A1508" s="10">
        <v>165.49999999999901</v>
      </c>
      <c r="B1508" s="13" t="s">
        <v>37</v>
      </c>
      <c r="C1508" s="13" t="s">
        <v>38</v>
      </c>
    </row>
    <row r="1509" spans="1:3" x14ac:dyDescent="0.35">
      <c r="A1509" s="10">
        <v>165.599999999999</v>
      </c>
      <c r="B1509" s="13" t="s">
        <v>37</v>
      </c>
      <c r="C1509" s="13" t="s">
        <v>38</v>
      </c>
    </row>
    <row r="1510" spans="1:3" x14ac:dyDescent="0.35">
      <c r="A1510" s="10">
        <v>165.69999999999899</v>
      </c>
      <c r="B1510" s="13" t="s">
        <v>37</v>
      </c>
      <c r="C1510" s="13" t="s">
        <v>38</v>
      </c>
    </row>
    <row r="1511" spans="1:3" x14ac:dyDescent="0.35">
      <c r="A1511" s="10">
        <v>165.79999999999899</v>
      </c>
      <c r="B1511" s="13" t="s">
        <v>37</v>
      </c>
      <c r="C1511" s="13" t="s">
        <v>38</v>
      </c>
    </row>
    <row r="1512" spans="1:3" x14ac:dyDescent="0.35">
      <c r="A1512" s="10">
        <v>165.89999999999901</v>
      </c>
      <c r="B1512" s="13" t="s">
        <v>37</v>
      </c>
      <c r="C1512" s="13" t="s">
        <v>38</v>
      </c>
    </row>
    <row r="1513" spans="1:3" x14ac:dyDescent="0.35">
      <c r="A1513" s="10">
        <v>165.99999999999901</v>
      </c>
      <c r="B1513" s="13" t="s">
        <v>37</v>
      </c>
      <c r="C1513" s="13" t="s">
        <v>38</v>
      </c>
    </row>
    <row r="1514" spans="1:3" x14ac:dyDescent="0.35">
      <c r="A1514" s="10">
        <v>166.099999999999</v>
      </c>
      <c r="B1514" s="13" t="s">
        <v>37</v>
      </c>
      <c r="C1514" s="13" t="s">
        <v>38</v>
      </c>
    </row>
    <row r="1515" spans="1:3" x14ac:dyDescent="0.35">
      <c r="A1515" s="10">
        <v>166.19999999999899</v>
      </c>
      <c r="B1515" s="13" t="s">
        <v>37</v>
      </c>
      <c r="C1515" s="13" t="s">
        <v>38</v>
      </c>
    </row>
    <row r="1516" spans="1:3" x14ac:dyDescent="0.35">
      <c r="A1516" s="10">
        <v>166.29999999999899</v>
      </c>
      <c r="B1516" s="13" t="s">
        <v>37</v>
      </c>
      <c r="C1516" s="13" t="s">
        <v>38</v>
      </c>
    </row>
    <row r="1517" spans="1:3" x14ac:dyDescent="0.35">
      <c r="A1517" s="10">
        <v>166.39999999999901</v>
      </c>
      <c r="B1517" s="13" t="s">
        <v>37</v>
      </c>
      <c r="C1517" s="13" t="s">
        <v>38</v>
      </c>
    </row>
    <row r="1518" spans="1:3" x14ac:dyDescent="0.35">
      <c r="A1518" s="10">
        <v>166.49999999999901</v>
      </c>
      <c r="B1518" s="13" t="s">
        <v>37</v>
      </c>
      <c r="C1518" s="13" t="s">
        <v>38</v>
      </c>
    </row>
    <row r="1519" spans="1:3" x14ac:dyDescent="0.35">
      <c r="A1519" s="10">
        <v>166.599999999999</v>
      </c>
      <c r="B1519" s="13" t="s">
        <v>37</v>
      </c>
      <c r="C1519" s="13" t="s">
        <v>38</v>
      </c>
    </row>
    <row r="1520" spans="1:3" x14ac:dyDescent="0.35">
      <c r="A1520" s="10">
        <v>166.69999999999899</v>
      </c>
      <c r="B1520" s="13" t="s">
        <v>37</v>
      </c>
      <c r="C1520" s="13" t="s">
        <v>38</v>
      </c>
    </row>
    <row r="1521" spans="1:3" x14ac:dyDescent="0.35">
      <c r="A1521" s="10">
        <v>166.79999999999899</v>
      </c>
      <c r="B1521" s="13" t="s">
        <v>37</v>
      </c>
      <c r="C1521" s="13" t="s">
        <v>38</v>
      </c>
    </row>
    <row r="1522" spans="1:3" x14ac:dyDescent="0.35">
      <c r="A1522" s="10">
        <v>166.89999999999901</v>
      </c>
      <c r="B1522" s="13" t="s">
        <v>37</v>
      </c>
      <c r="C1522" s="13" t="s">
        <v>38</v>
      </c>
    </row>
    <row r="1523" spans="1:3" x14ac:dyDescent="0.35">
      <c r="A1523" s="10">
        <v>166.99999999999901</v>
      </c>
      <c r="B1523" s="13" t="s">
        <v>37</v>
      </c>
      <c r="C1523" s="13" t="s">
        <v>38</v>
      </c>
    </row>
    <row r="1524" spans="1:3" x14ac:dyDescent="0.35">
      <c r="A1524" s="10">
        <v>167.099999999999</v>
      </c>
      <c r="B1524" s="13" t="s">
        <v>37</v>
      </c>
      <c r="C1524" s="13" t="s">
        <v>38</v>
      </c>
    </row>
    <row r="1525" spans="1:3" x14ac:dyDescent="0.35">
      <c r="A1525" s="10">
        <v>167.19999999999899</v>
      </c>
      <c r="B1525" s="13" t="s">
        <v>37</v>
      </c>
      <c r="C1525" s="13" t="s">
        <v>38</v>
      </c>
    </row>
    <row r="1526" spans="1:3" x14ac:dyDescent="0.35">
      <c r="A1526" s="10">
        <v>167.29999999999899</v>
      </c>
      <c r="B1526" s="13" t="s">
        <v>37</v>
      </c>
      <c r="C1526" s="13" t="s">
        <v>38</v>
      </c>
    </row>
    <row r="1527" spans="1:3" x14ac:dyDescent="0.35">
      <c r="A1527" s="10">
        <v>167.39999999999901</v>
      </c>
      <c r="B1527" s="13" t="s">
        <v>37</v>
      </c>
      <c r="C1527" s="13" t="s">
        <v>38</v>
      </c>
    </row>
    <row r="1528" spans="1:3" x14ac:dyDescent="0.35">
      <c r="A1528" s="10">
        <v>167.49999999999901</v>
      </c>
      <c r="B1528" s="13" t="s">
        <v>37</v>
      </c>
      <c r="C1528" s="13" t="s">
        <v>38</v>
      </c>
    </row>
    <row r="1529" spans="1:3" x14ac:dyDescent="0.35">
      <c r="A1529" s="10">
        <v>167.599999999999</v>
      </c>
      <c r="B1529" s="13" t="s">
        <v>37</v>
      </c>
      <c r="C1529" s="13" t="s">
        <v>38</v>
      </c>
    </row>
    <row r="1530" spans="1:3" x14ac:dyDescent="0.35">
      <c r="A1530" s="10">
        <v>167.69999999999899</v>
      </c>
      <c r="B1530" s="13" t="s">
        <v>37</v>
      </c>
      <c r="C1530" s="13" t="s">
        <v>38</v>
      </c>
    </row>
    <row r="1531" spans="1:3" x14ac:dyDescent="0.35">
      <c r="A1531" s="10">
        <v>167.79999999999899</v>
      </c>
      <c r="B1531" s="13" t="s">
        <v>37</v>
      </c>
      <c r="C1531" s="13" t="s">
        <v>38</v>
      </c>
    </row>
    <row r="1532" spans="1:3" x14ac:dyDescent="0.35">
      <c r="A1532" s="10">
        <v>167.89999999999901</v>
      </c>
      <c r="B1532" s="13" t="s">
        <v>37</v>
      </c>
      <c r="C1532" s="13" t="s">
        <v>38</v>
      </c>
    </row>
    <row r="1533" spans="1:3" x14ac:dyDescent="0.35">
      <c r="A1533" s="10">
        <v>167.99999999999901</v>
      </c>
      <c r="B1533" s="13" t="s">
        <v>37</v>
      </c>
      <c r="C1533" s="13" t="s">
        <v>38</v>
      </c>
    </row>
    <row r="1534" spans="1:3" x14ac:dyDescent="0.35">
      <c r="A1534" s="10">
        <v>168.099999999999</v>
      </c>
      <c r="B1534" s="13" t="s">
        <v>37</v>
      </c>
      <c r="C1534" s="13" t="s">
        <v>38</v>
      </c>
    </row>
    <row r="1535" spans="1:3" x14ac:dyDescent="0.35">
      <c r="A1535" s="10">
        <v>168.19999999999899</v>
      </c>
      <c r="B1535" s="13" t="s">
        <v>37</v>
      </c>
      <c r="C1535" s="13" t="s">
        <v>38</v>
      </c>
    </row>
    <row r="1536" spans="1:3" x14ac:dyDescent="0.35">
      <c r="A1536" s="10">
        <v>168.29999999999899</v>
      </c>
      <c r="B1536" s="13" t="s">
        <v>37</v>
      </c>
      <c r="C1536" s="13" t="s">
        <v>38</v>
      </c>
    </row>
    <row r="1537" spans="1:3" x14ac:dyDescent="0.35">
      <c r="A1537" s="10">
        <v>168.39999999999901</v>
      </c>
      <c r="B1537" s="13" t="s">
        <v>37</v>
      </c>
      <c r="C1537" s="13" t="s">
        <v>38</v>
      </c>
    </row>
    <row r="1538" spans="1:3" x14ac:dyDescent="0.35">
      <c r="A1538" s="10">
        <v>168.49999999999901</v>
      </c>
      <c r="B1538" s="13" t="s">
        <v>37</v>
      </c>
      <c r="C1538" s="13" t="s">
        <v>38</v>
      </c>
    </row>
    <row r="1539" spans="1:3" x14ac:dyDescent="0.35">
      <c r="A1539" s="10">
        <v>168.599999999999</v>
      </c>
      <c r="B1539" s="13" t="s">
        <v>37</v>
      </c>
      <c r="C1539" s="13" t="s">
        <v>38</v>
      </c>
    </row>
    <row r="1540" spans="1:3" x14ac:dyDescent="0.35">
      <c r="A1540" s="10">
        <v>168.69999999999899</v>
      </c>
      <c r="B1540" s="13" t="s">
        <v>37</v>
      </c>
      <c r="C1540" s="13" t="s">
        <v>38</v>
      </c>
    </row>
    <row r="1541" spans="1:3" x14ac:dyDescent="0.35">
      <c r="A1541" s="10">
        <v>168.79999999999899</v>
      </c>
      <c r="B1541" s="13" t="s">
        <v>37</v>
      </c>
      <c r="C1541" s="13" t="s">
        <v>38</v>
      </c>
    </row>
    <row r="1542" spans="1:3" x14ac:dyDescent="0.35">
      <c r="A1542" s="10">
        <v>168.89999999999901</v>
      </c>
      <c r="B1542" s="13" t="s">
        <v>37</v>
      </c>
      <c r="C1542" s="13" t="s">
        <v>38</v>
      </c>
    </row>
    <row r="1543" spans="1:3" x14ac:dyDescent="0.35">
      <c r="A1543" s="10">
        <v>168.99999999999901</v>
      </c>
      <c r="B1543" s="13" t="s">
        <v>37</v>
      </c>
      <c r="C1543" s="13" t="s">
        <v>38</v>
      </c>
    </row>
    <row r="1544" spans="1:3" x14ac:dyDescent="0.35">
      <c r="A1544" s="10">
        <v>169.099999999999</v>
      </c>
      <c r="B1544" s="13" t="s">
        <v>37</v>
      </c>
      <c r="C1544" s="13" t="s">
        <v>38</v>
      </c>
    </row>
    <row r="1545" spans="1:3" x14ac:dyDescent="0.35">
      <c r="A1545" s="10">
        <v>169.19999999999899</v>
      </c>
      <c r="B1545" s="13" t="s">
        <v>37</v>
      </c>
      <c r="C1545" s="13" t="s">
        <v>38</v>
      </c>
    </row>
    <row r="1546" spans="1:3" x14ac:dyDescent="0.35">
      <c r="A1546" s="10">
        <v>169.29999999999899</v>
      </c>
      <c r="B1546" s="13" t="s">
        <v>37</v>
      </c>
      <c r="C1546" s="13" t="s">
        <v>38</v>
      </c>
    </row>
    <row r="1547" spans="1:3" x14ac:dyDescent="0.35">
      <c r="A1547" s="10">
        <v>169.39999999999901</v>
      </c>
      <c r="B1547" s="13" t="s">
        <v>37</v>
      </c>
      <c r="C1547" s="13" t="s">
        <v>38</v>
      </c>
    </row>
    <row r="1548" spans="1:3" x14ac:dyDescent="0.35">
      <c r="A1548" s="10">
        <v>169.49999999999901</v>
      </c>
      <c r="B1548" s="13" t="s">
        <v>37</v>
      </c>
      <c r="C1548" s="13" t="s">
        <v>38</v>
      </c>
    </row>
    <row r="1549" spans="1:3" x14ac:dyDescent="0.35">
      <c r="A1549" s="10">
        <v>169.599999999999</v>
      </c>
      <c r="B1549" s="13" t="s">
        <v>37</v>
      </c>
      <c r="C1549" s="13" t="s">
        <v>38</v>
      </c>
    </row>
    <row r="1550" spans="1:3" x14ac:dyDescent="0.35">
      <c r="A1550" s="10">
        <v>169.69999999999899</v>
      </c>
      <c r="B1550" s="13" t="s">
        <v>37</v>
      </c>
      <c r="C1550" s="13" t="s">
        <v>38</v>
      </c>
    </row>
    <row r="1551" spans="1:3" x14ac:dyDescent="0.35">
      <c r="A1551" s="10">
        <v>169.79999999999899</v>
      </c>
      <c r="B1551" s="13" t="s">
        <v>37</v>
      </c>
      <c r="C1551" s="13" t="s">
        <v>38</v>
      </c>
    </row>
    <row r="1552" spans="1:3" x14ac:dyDescent="0.35">
      <c r="A1552" s="10">
        <v>169.89999999999901</v>
      </c>
      <c r="B1552" s="13" t="s">
        <v>37</v>
      </c>
      <c r="C1552" s="13" t="s">
        <v>38</v>
      </c>
    </row>
    <row r="1553" spans="1:3" x14ac:dyDescent="0.35">
      <c r="A1553" s="10">
        <v>169.99999999999901</v>
      </c>
      <c r="B1553" s="13" t="s">
        <v>37</v>
      </c>
      <c r="C1553" s="13" t="s">
        <v>38</v>
      </c>
    </row>
    <row r="1554" spans="1:3" x14ac:dyDescent="0.35">
      <c r="A1554" s="10">
        <v>170.099999999999</v>
      </c>
      <c r="B1554" s="13" t="s">
        <v>37</v>
      </c>
      <c r="C1554" s="13" t="s">
        <v>38</v>
      </c>
    </row>
    <row r="1555" spans="1:3" x14ac:dyDescent="0.35">
      <c r="A1555" s="10">
        <v>170.19999999999899</v>
      </c>
      <c r="B1555" s="13" t="s">
        <v>37</v>
      </c>
      <c r="C1555" s="13" t="s">
        <v>38</v>
      </c>
    </row>
    <row r="1556" spans="1:3" x14ac:dyDescent="0.35">
      <c r="A1556" s="10">
        <v>170.29999999999899</v>
      </c>
      <c r="B1556" s="13" t="s">
        <v>37</v>
      </c>
      <c r="C1556" s="13" t="s">
        <v>38</v>
      </c>
    </row>
    <row r="1557" spans="1:3" x14ac:dyDescent="0.35">
      <c r="A1557" s="10">
        <v>170.39999999999901</v>
      </c>
      <c r="B1557" s="13" t="s">
        <v>37</v>
      </c>
      <c r="C1557" s="13" t="s">
        <v>38</v>
      </c>
    </row>
    <row r="1558" spans="1:3" x14ac:dyDescent="0.35">
      <c r="A1558" s="10">
        <v>170.49999999999901</v>
      </c>
      <c r="B1558" s="13" t="s">
        <v>37</v>
      </c>
      <c r="C1558" s="13" t="s">
        <v>38</v>
      </c>
    </row>
    <row r="1559" spans="1:3" x14ac:dyDescent="0.35">
      <c r="A1559" s="10">
        <v>170.599999999999</v>
      </c>
      <c r="B1559" s="13" t="s">
        <v>37</v>
      </c>
      <c r="C1559" s="13" t="s">
        <v>38</v>
      </c>
    </row>
    <row r="1560" spans="1:3" x14ac:dyDescent="0.35">
      <c r="A1560" s="10">
        <v>170.69999999999899</v>
      </c>
      <c r="B1560" s="13" t="s">
        <v>37</v>
      </c>
      <c r="C1560" s="13" t="s">
        <v>38</v>
      </c>
    </row>
    <row r="1561" spans="1:3" x14ac:dyDescent="0.35">
      <c r="A1561" s="10">
        <v>170.79999999999899</v>
      </c>
      <c r="B1561" s="13" t="s">
        <v>37</v>
      </c>
      <c r="C1561" s="13" t="s">
        <v>38</v>
      </c>
    </row>
    <row r="1562" spans="1:3" x14ac:dyDescent="0.35">
      <c r="A1562" s="10">
        <v>170.89999999999901</v>
      </c>
      <c r="B1562" s="13" t="s">
        <v>37</v>
      </c>
      <c r="C1562" s="13" t="s">
        <v>38</v>
      </c>
    </row>
    <row r="1563" spans="1:3" x14ac:dyDescent="0.35">
      <c r="A1563" s="10">
        <v>170.99999999999901</v>
      </c>
      <c r="B1563" s="13" t="s">
        <v>37</v>
      </c>
      <c r="C1563" s="13" t="s">
        <v>38</v>
      </c>
    </row>
    <row r="1564" spans="1:3" x14ac:dyDescent="0.35">
      <c r="A1564" s="10">
        <v>171.099999999999</v>
      </c>
      <c r="B1564" s="13" t="s">
        <v>37</v>
      </c>
      <c r="C1564" s="13" t="s">
        <v>38</v>
      </c>
    </row>
    <row r="1565" spans="1:3" x14ac:dyDescent="0.35">
      <c r="A1565" s="10">
        <v>171.19999999999899</v>
      </c>
      <c r="B1565" s="13" t="s">
        <v>37</v>
      </c>
      <c r="C1565" s="13" t="s">
        <v>38</v>
      </c>
    </row>
    <row r="1566" spans="1:3" x14ac:dyDescent="0.35">
      <c r="A1566" s="10">
        <v>171.29999999999899</v>
      </c>
      <c r="B1566" s="13" t="s">
        <v>37</v>
      </c>
      <c r="C1566" s="13" t="s">
        <v>38</v>
      </c>
    </row>
    <row r="1567" spans="1:3" x14ac:dyDescent="0.35">
      <c r="A1567" s="10">
        <v>171.39999999999901</v>
      </c>
      <c r="B1567" s="13" t="s">
        <v>37</v>
      </c>
      <c r="C1567" s="13" t="s">
        <v>38</v>
      </c>
    </row>
    <row r="1568" spans="1:3" x14ac:dyDescent="0.35">
      <c r="A1568" s="10">
        <v>171.49999999999901</v>
      </c>
      <c r="B1568" s="13" t="s">
        <v>37</v>
      </c>
      <c r="C1568" s="13" t="s">
        <v>38</v>
      </c>
    </row>
    <row r="1569" spans="1:3" x14ac:dyDescent="0.35">
      <c r="A1569" s="10">
        <v>171.599999999999</v>
      </c>
      <c r="B1569" s="13" t="s">
        <v>37</v>
      </c>
      <c r="C1569" s="13" t="s">
        <v>38</v>
      </c>
    </row>
    <row r="1570" spans="1:3" x14ac:dyDescent="0.35">
      <c r="A1570" s="10">
        <v>171.69999999999899</v>
      </c>
      <c r="B1570" s="13" t="s">
        <v>37</v>
      </c>
      <c r="C1570" s="13" t="s">
        <v>38</v>
      </c>
    </row>
    <row r="1571" spans="1:3" x14ac:dyDescent="0.35">
      <c r="A1571" s="10">
        <v>171.79999999999899</v>
      </c>
      <c r="B1571" s="13" t="s">
        <v>37</v>
      </c>
      <c r="C1571" s="13" t="s">
        <v>38</v>
      </c>
    </row>
    <row r="1572" spans="1:3" x14ac:dyDescent="0.35">
      <c r="A1572" s="10">
        <v>171.89999999999901</v>
      </c>
      <c r="B1572" s="13" t="s">
        <v>37</v>
      </c>
      <c r="C1572" s="13" t="s">
        <v>38</v>
      </c>
    </row>
    <row r="1573" spans="1:3" x14ac:dyDescent="0.35">
      <c r="A1573" s="10">
        <v>171.99999999999901</v>
      </c>
      <c r="B1573" s="13" t="s">
        <v>37</v>
      </c>
      <c r="C1573" s="13" t="s">
        <v>38</v>
      </c>
    </row>
    <row r="1574" spans="1:3" x14ac:dyDescent="0.35">
      <c r="A1574" s="10">
        <v>172.099999999999</v>
      </c>
      <c r="B1574" s="13" t="s">
        <v>37</v>
      </c>
      <c r="C1574" s="13" t="s">
        <v>38</v>
      </c>
    </row>
    <row r="1575" spans="1:3" x14ac:dyDescent="0.35">
      <c r="A1575" s="10">
        <v>172.19999999999899</v>
      </c>
      <c r="B1575" s="13" t="s">
        <v>37</v>
      </c>
      <c r="C1575" s="13" t="s">
        <v>38</v>
      </c>
    </row>
    <row r="1576" spans="1:3" x14ac:dyDescent="0.35">
      <c r="A1576" s="10">
        <v>172.29999999999899</v>
      </c>
      <c r="B1576" s="13" t="s">
        <v>37</v>
      </c>
      <c r="C1576" s="13" t="s">
        <v>38</v>
      </c>
    </row>
    <row r="1577" spans="1:3" x14ac:dyDescent="0.35">
      <c r="A1577" s="10">
        <v>172.39999999999901</v>
      </c>
      <c r="B1577" s="13" t="s">
        <v>37</v>
      </c>
      <c r="C1577" s="13" t="s">
        <v>38</v>
      </c>
    </row>
    <row r="1578" spans="1:3" x14ac:dyDescent="0.35">
      <c r="A1578" s="10">
        <v>172.49999999999901</v>
      </c>
      <c r="B1578" s="13" t="s">
        <v>37</v>
      </c>
      <c r="C1578" s="13" t="s">
        <v>38</v>
      </c>
    </row>
    <row r="1579" spans="1:3" x14ac:dyDescent="0.35">
      <c r="A1579" s="10">
        <v>172.599999999999</v>
      </c>
      <c r="B1579" s="13" t="s">
        <v>37</v>
      </c>
      <c r="C1579" s="13" t="s">
        <v>38</v>
      </c>
    </row>
    <row r="1580" spans="1:3" x14ac:dyDescent="0.35">
      <c r="A1580" s="10">
        <v>172.69999999999899</v>
      </c>
      <c r="B1580" s="13" t="s">
        <v>37</v>
      </c>
      <c r="C1580" s="13" t="s">
        <v>38</v>
      </c>
    </row>
    <row r="1581" spans="1:3" x14ac:dyDescent="0.35">
      <c r="A1581" s="10">
        <v>172.79999999999899</v>
      </c>
      <c r="B1581" s="13" t="s">
        <v>37</v>
      </c>
      <c r="C1581" s="13" t="s">
        <v>38</v>
      </c>
    </row>
    <row r="1582" spans="1:3" x14ac:dyDescent="0.35">
      <c r="A1582" s="10">
        <v>172.89999999999901</v>
      </c>
      <c r="B1582" s="13" t="s">
        <v>37</v>
      </c>
      <c r="C1582" s="13" t="s">
        <v>38</v>
      </c>
    </row>
    <row r="1583" spans="1:3" x14ac:dyDescent="0.35">
      <c r="A1583" s="10">
        <v>172.99999999999901</v>
      </c>
      <c r="B1583" s="13" t="s">
        <v>37</v>
      </c>
      <c r="C1583" s="13" t="s">
        <v>38</v>
      </c>
    </row>
    <row r="1584" spans="1:3" x14ac:dyDescent="0.35">
      <c r="A1584" s="10">
        <v>173.099999999999</v>
      </c>
      <c r="B1584" s="13" t="s">
        <v>37</v>
      </c>
      <c r="C1584" s="13" t="s">
        <v>38</v>
      </c>
    </row>
    <row r="1585" spans="1:3" x14ac:dyDescent="0.35">
      <c r="A1585" s="10">
        <v>173.19999999999899</v>
      </c>
      <c r="B1585" s="13" t="s">
        <v>37</v>
      </c>
      <c r="C1585" s="13" t="s">
        <v>38</v>
      </c>
    </row>
    <row r="1586" spans="1:3" x14ac:dyDescent="0.35">
      <c r="A1586" s="10">
        <v>173.29999999999899</v>
      </c>
      <c r="B1586" s="13" t="s">
        <v>37</v>
      </c>
      <c r="C1586" s="13" t="s">
        <v>38</v>
      </c>
    </row>
    <row r="1587" spans="1:3" x14ac:dyDescent="0.35">
      <c r="A1587" s="10">
        <v>173.39999999999901</v>
      </c>
      <c r="B1587" s="13" t="s">
        <v>37</v>
      </c>
      <c r="C1587" s="13" t="s">
        <v>38</v>
      </c>
    </row>
    <row r="1588" spans="1:3" x14ac:dyDescent="0.35">
      <c r="A1588" s="10">
        <v>173.49999999999901</v>
      </c>
      <c r="B1588" s="13" t="s">
        <v>37</v>
      </c>
      <c r="C1588" s="13" t="s">
        <v>38</v>
      </c>
    </row>
    <row r="1589" spans="1:3" x14ac:dyDescent="0.35">
      <c r="A1589" s="10">
        <v>173.599999999999</v>
      </c>
      <c r="B1589" s="13" t="s">
        <v>37</v>
      </c>
      <c r="C1589" s="13" t="s">
        <v>38</v>
      </c>
    </row>
    <row r="1590" spans="1:3" x14ac:dyDescent="0.35">
      <c r="A1590" s="10">
        <v>173.69999999999899</v>
      </c>
      <c r="B1590" s="13" t="s">
        <v>37</v>
      </c>
      <c r="C1590" s="13" t="s">
        <v>38</v>
      </c>
    </row>
    <row r="1591" spans="1:3" x14ac:dyDescent="0.35">
      <c r="A1591" s="10">
        <v>173.79999999999899</v>
      </c>
      <c r="B1591" s="13" t="s">
        <v>37</v>
      </c>
      <c r="C1591" s="13" t="s">
        <v>38</v>
      </c>
    </row>
    <row r="1592" spans="1:3" x14ac:dyDescent="0.35">
      <c r="A1592" s="10">
        <v>173.89999999999901</v>
      </c>
      <c r="B1592" s="13" t="s">
        <v>37</v>
      </c>
      <c r="C1592" s="13" t="s">
        <v>38</v>
      </c>
    </row>
    <row r="1593" spans="1:3" x14ac:dyDescent="0.35">
      <c r="A1593" s="10">
        <v>173.99999999999901</v>
      </c>
      <c r="B1593" s="13" t="s">
        <v>37</v>
      </c>
      <c r="C1593" s="13" t="s">
        <v>38</v>
      </c>
    </row>
    <row r="1594" spans="1:3" x14ac:dyDescent="0.35">
      <c r="A1594" s="10">
        <v>174.099999999999</v>
      </c>
      <c r="B1594" s="13" t="s">
        <v>37</v>
      </c>
      <c r="C1594" s="13" t="s">
        <v>38</v>
      </c>
    </row>
    <row r="1595" spans="1:3" x14ac:dyDescent="0.35">
      <c r="A1595" s="10">
        <v>174.19999999999899</v>
      </c>
      <c r="B1595" s="13" t="s">
        <v>37</v>
      </c>
      <c r="C1595" s="13" t="s">
        <v>38</v>
      </c>
    </row>
    <row r="1596" spans="1:3" x14ac:dyDescent="0.35">
      <c r="A1596" s="10">
        <v>174.29999999999899</v>
      </c>
      <c r="B1596" s="13" t="s">
        <v>37</v>
      </c>
      <c r="C1596" s="13" t="s">
        <v>38</v>
      </c>
    </row>
    <row r="1597" spans="1:3" x14ac:dyDescent="0.35">
      <c r="A1597" s="10">
        <v>174.39999999999901</v>
      </c>
      <c r="B1597" s="13" t="s">
        <v>37</v>
      </c>
      <c r="C1597" s="13" t="s">
        <v>38</v>
      </c>
    </row>
    <row r="1598" spans="1:3" x14ac:dyDescent="0.35">
      <c r="A1598" s="10">
        <v>174.49999999999901</v>
      </c>
      <c r="B1598" s="13" t="s">
        <v>37</v>
      </c>
      <c r="C1598" s="13" t="s">
        <v>38</v>
      </c>
    </row>
    <row r="1599" spans="1:3" x14ac:dyDescent="0.35">
      <c r="A1599" s="10">
        <v>174.599999999999</v>
      </c>
      <c r="B1599" s="13" t="s">
        <v>37</v>
      </c>
      <c r="C1599" s="13" t="s">
        <v>38</v>
      </c>
    </row>
    <row r="1600" spans="1:3" x14ac:dyDescent="0.35">
      <c r="A1600" s="10">
        <v>174.69999999999899</v>
      </c>
      <c r="B1600" s="13" t="s">
        <v>37</v>
      </c>
      <c r="C1600" s="13" t="s">
        <v>38</v>
      </c>
    </row>
    <row r="1601" spans="1:3" x14ac:dyDescent="0.35">
      <c r="A1601" s="10">
        <v>174.79999999999899</v>
      </c>
      <c r="B1601" s="13" t="s">
        <v>37</v>
      </c>
      <c r="C1601" s="13" t="s">
        <v>38</v>
      </c>
    </row>
    <row r="1602" spans="1:3" x14ac:dyDescent="0.35">
      <c r="A1602" s="10">
        <v>174.89999999999901</v>
      </c>
      <c r="B1602" s="13" t="s">
        <v>37</v>
      </c>
      <c r="C1602" s="13" t="s">
        <v>38</v>
      </c>
    </row>
    <row r="1603" spans="1:3" x14ac:dyDescent="0.35">
      <c r="A1603" s="10">
        <v>174.99999999999901</v>
      </c>
      <c r="B1603" s="13" t="s">
        <v>37</v>
      </c>
      <c r="C1603" s="13" t="s">
        <v>38</v>
      </c>
    </row>
    <row r="1604" spans="1:3" x14ac:dyDescent="0.35">
      <c r="A1604" s="10">
        <v>175.099999999999</v>
      </c>
      <c r="B1604" s="13" t="s">
        <v>37</v>
      </c>
      <c r="C1604" s="13" t="s">
        <v>38</v>
      </c>
    </row>
    <row r="1605" spans="1:3" x14ac:dyDescent="0.35">
      <c r="A1605" s="10">
        <v>175.19999999999899</v>
      </c>
      <c r="B1605" s="13" t="s">
        <v>37</v>
      </c>
      <c r="C1605" s="13" t="s">
        <v>38</v>
      </c>
    </row>
    <row r="1606" spans="1:3" x14ac:dyDescent="0.35">
      <c r="A1606" s="10">
        <v>175.29999999999899</v>
      </c>
      <c r="B1606" s="13" t="s">
        <v>37</v>
      </c>
      <c r="C1606" s="13" t="s">
        <v>38</v>
      </c>
    </row>
    <row r="1607" spans="1:3" x14ac:dyDescent="0.35">
      <c r="A1607" s="10">
        <v>175.39999999999901</v>
      </c>
      <c r="B1607" s="13" t="s">
        <v>37</v>
      </c>
      <c r="C1607" s="13" t="s">
        <v>38</v>
      </c>
    </row>
    <row r="1608" spans="1:3" x14ac:dyDescent="0.35">
      <c r="A1608" s="10">
        <v>175.49999999999901</v>
      </c>
      <c r="B1608" s="13" t="s">
        <v>37</v>
      </c>
      <c r="C1608" s="13" t="s">
        <v>38</v>
      </c>
    </row>
    <row r="1609" spans="1:3" x14ac:dyDescent="0.35">
      <c r="A1609" s="10">
        <v>175.599999999999</v>
      </c>
      <c r="B1609" s="13" t="s">
        <v>37</v>
      </c>
      <c r="C1609" s="13" t="s">
        <v>38</v>
      </c>
    </row>
    <row r="1610" spans="1:3" x14ac:dyDescent="0.35">
      <c r="A1610" s="10">
        <v>175.69999999999899</v>
      </c>
      <c r="B1610" s="13" t="s">
        <v>37</v>
      </c>
      <c r="C1610" s="13" t="s">
        <v>38</v>
      </c>
    </row>
    <row r="1611" spans="1:3" x14ac:dyDescent="0.35">
      <c r="A1611" s="10">
        <v>175.79999999999899</v>
      </c>
      <c r="B1611" s="13" t="s">
        <v>37</v>
      </c>
      <c r="C1611" s="13" t="s">
        <v>38</v>
      </c>
    </row>
    <row r="1612" spans="1:3" x14ac:dyDescent="0.35">
      <c r="A1612" s="10">
        <v>175.89999999999901</v>
      </c>
      <c r="B1612" s="13" t="s">
        <v>37</v>
      </c>
      <c r="C1612" s="13" t="s">
        <v>38</v>
      </c>
    </row>
    <row r="1613" spans="1:3" x14ac:dyDescent="0.35">
      <c r="A1613" s="10">
        <v>175.99999999999901</v>
      </c>
      <c r="B1613" s="13" t="s">
        <v>37</v>
      </c>
      <c r="C1613" s="13" t="s">
        <v>38</v>
      </c>
    </row>
    <row r="1614" spans="1:3" x14ac:dyDescent="0.35">
      <c r="A1614" s="10">
        <v>176.099999999999</v>
      </c>
      <c r="B1614" s="13" t="s">
        <v>37</v>
      </c>
      <c r="C1614" s="13" t="s">
        <v>38</v>
      </c>
    </row>
    <row r="1615" spans="1:3" x14ac:dyDescent="0.35">
      <c r="A1615" s="10">
        <v>176.19999999999899</v>
      </c>
      <c r="B1615" s="13" t="s">
        <v>37</v>
      </c>
      <c r="C1615" s="13" t="s">
        <v>38</v>
      </c>
    </row>
    <row r="1616" spans="1:3" x14ac:dyDescent="0.35">
      <c r="A1616" s="10">
        <v>176.29999999999899</v>
      </c>
      <c r="B1616" s="13" t="s">
        <v>37</v>
      </c>
      <c r="C1616" s="13" t="s">
        <v>38</v>
      </c>
    </row>
    <row r="1617" spans="1:3" x14ac:dyDescent="0.35">
      <c r="A1617" s="10">
        <v>176.39999999999901</v>
      </c>
      <c r="B1617" s="13" t="s">
        <v>37</v>
      </c>
      <c r="C1617" s="13" t="s">
        <v>38</v>
      </c>
    </row>
    <row r="1618" spans="1:3" x14ac:dyDescent="0.35">
      <c r="A1618" s="10">
        <v>176.49999999999901</v>
      </c>
      <c r="B1618" s="13" t="s">
        <v>37</v>
      </c>
      <c r="C1618" s="13" t="s">
        <v>38</v>
      </c>
    </row>
    <row r="1619" spans="1:3" x14ac:dyDescent="0.35">
      <c r="A1619" s="10">
        <v>176.599999999999</v>
      </c>
      <c r="B1619" s="13" t="s">
        <v>37</v>
      </c>
      <c r="C1619" s="13" t="s">
        <v>38</v>
      </c>
    </row>
    <row r="1620" spans="1:3" x14ac:dyDescent="0.35">
      <c r="A1620" s="10">
        <v>176.69999999999899</v>
      </c>
      <c r="B1620" s="13" t="s">
        <v>37</v>
      </c>
      <c r="C1620" s="13" t="s">
        <v>38</v>
      </c>
    </row>
    <row r="1621" spans="1:3" x14ac:dyDescent="0.35">
      <c r="A1621" s="10">
        <v>176.79999999999899</v>
      </c>
      <c r="B1621" s="13" t="s">
        <v>37</v>
      </c>
      <c r="C1621" s="13" t="s">
        <v>38</v>
      </c>
    </row>
    <row r="1622" spans="1:3" x14ac:dyDescent="0.35">
      <c r="A1622" s="10">
        <v>176.89999999999901</v>
      </c>
      <c r="B1622" s="13" t="s">
        <v>37</v>
      </c>
      <c r="C1622" s="13" t="s">
        <v>38</v>
      </c>
    </row>
    <row r="1623" spans="1:3" x14ac:dyDescent="0.35">
      <c r="A1623" s="10">
        <v>176.99999999999901</v>
      </c>
      <c r="B1623" s="13" t="s">
        <v>37</v>
      </c>
      <c r="C1623" s="13" t="s">
        <v>38</v>
      </c>
    </row>
    <row r="1624" spans="1:3" x14ac:dyDescent="0.35">
      <c r="A1624" s="10">
        <v>177.099999999999</v>
      </c>
      <c r="B1624" s="13" t="s">
        <v>37</v>
      </c>
      <c r="C1624" s="13" t="s">
        <v>38</v>
      </c>
    </row>
    <row r="1625" spans="1:3" x14ac:dyDescent="0.35">
      <c r="A1625" s="10">
        <v>177.19999999999899</v>
      </c>
      <c r="B1625" s="13" t="s">
        <v>37</v>
      </c>
      <c r="C1625" s="13" t="s">
        <v>38</v>
      </c>
    </row>
    <row r="1626" spans="1:3" x14ac:dyDescent="0.35">
      <c r="A1626" s="10">
        <v>177.29999999999899</v>
      </c>
      <c r="B1626" s="13" t="s">
        <v>37</v>
      </c>
      <c r="C1626" s="13" t="s">
        <v>38</v>
      </c>
    </row>
    <row r="1627" spans="1:3" x14ac:dyDescent="0.35">
      <c r="A1627" s="10">
        <v>177.39999999999901</v>
      </c>
      <c r="B1627" s="13" t="s">
        <v>37</v>
      </c>
      <c r="C1627" s="13" t="s">
        <v>38</v>
      </c>
    </row>
    <row r="1628" spans="1:3" x14ac:dyDescent="0.35">
      <c r="A1628" s="10">
        <v>177.49999999999901</v>
      </c>
      <c r="B1628" s="13" t="s">
        <v>37</v>
      </c>
      <c r="C1628" s="13" t="s">
        <v>38</v>
      </c>
    </row>
    <row r="1629" spans="1:3" x14ac:dyDescent="0.35">
      <c r="A1629" s="10">
        <v>177.599999999999</v>
      </c>
      <c r="B1629" s="13" t="s">
        <v>37</v>
      </c>
      <c r="C1629" s="13" t="s">
        <v>38</v>
      </c>
    </row>
    <row r="1630" spans="1:3" x14ac:dyDescent="0.35">
      <c r="A1630" s="10">
        <v>177.69999999999899</v>
      </c>
      <c r="B1630" s="13" t="s">
        <v>37</v>
      </c>
      <c r="C1630" s="13" t="s">
        <v>38</v>
      </c>
    </row>
    <row r="1631" spans="1:3" x14ac:dyDescent="0.35">
      <c r="A1631" s="10">
        <v>177.79999999999899</v>
      </c>
      <c r="B1631" s="13" t="s">
        <v>37</v>
      </c>
      <c r="C1631" s="13" t="s">
        <v>38</v>
      </c>
    </row>
    <row r="1632" spans="1:3" x14ac:dyDescent="0.35">
      <c r="A1632" s="10">
        <v>177.89999999999901</v>
      </c>
      <c r="B1632" s="13" t="s">
        <v>37</v>
      </c>
      <c r="C1632" s="13" t="s">
        <v>38</v>
      </c>
    </row>
    <row r="1633" spans="1:3" x14ac:dyDescent="0.35">
      <c r="A1633" s="10">
        <v>177.99999999999901</v>
      </c>
      <c r="B1633" s="13" t="s">
        <v>37</v>
      </c>
      <c r="C1633" s="13" t="s">
        <v>38</v>
      </c>
    </row>
    <row r="1634" spans="1:3" x14ac:dyDescent="0.35">
      <c r="A1634" s="10">
        <v>178.099999999999</v>
      </c>
      <c r="B1634" s="13" t="s">
        <v>37</v>
      </c>
      <c r="C1634" s="13" t="s">
        <v>38</v>
      </c>
    </row>
    <row r="1635" spans="1:3" x14ac:dyDescent="0.35">
      <c r="A1635" s="10">
        <v>178.19999999999899</v>
      </c>
      <c r="B1635" s="13" t="s">
        <v>37</v>
      </c>
      <c r="C1635" s="13" t="s">
        <v>38</v>
      </c>
    </row>
    <row r="1636" spans="1:3" x14ac:dyDescent="0.35">
      <c r="A1636" s="10">
        <v>178.29999999999899</v>
      </c>
      <c r="B1636" s="13" t="s">
        <v>37</v>
      </c>
      <c r="C1636" s="13" t="s">
        <v>38</v>
      </c>
    </row>
    <row r="1637" spans="1:3" x14ac:dyDescent="0.35">
      <c r="A1637" s="10">
        <v>178.39999999999901</v>
      </c>
      <c r="B1637" s="13" t="s">
        <v>37</v>
      </c>
      <c r="C1637" s="13" t="s">
        <v>38</v>
      </c>
    </row>
    <row r="1638" spans="1:3" x14ac:dyDescent="0.35">
      <c r="A1638" s="10">
        <v>178.49999999999901</v>
      </c>
      <c r="B1638" s="13" t="s">
        <v>37</v>
      </c>
      <c r="C1638" s="13" t="s">
        <v>38</v>
      </c>
    </row>
    <row r="1639" spans="1:3" x14ac:dyDescent="0.35">
      <c r="A1639" s="10">
        <v>178.599999999999</v>
      </c>
      <c r="B1639" s="13" t="s">
        <v>37</v>
      </c>
      <c r="C1639" s="13" t="s">
        <v>38</v>
      </c>
    </row>
    <row r="1640" spans="1:3" x14ac:dyDescent="0.35">
      <c r="A1640" s="10">
        <v>178.69999999999899</v>
      </c>
      <c r="B1640" s="13" t="s">
        <v>37</v>
      </c>
      <c r="C1640" s="13" t="s">
        <v>38</v>
      </c>
    </row>
    <row r="1641" spans="1:3" x14ac:dyDescent="0.35">
      <c r="A1641" s="10">
        <v>178.79999999999899</v>
      </c>
      <c r="B1641" s="13" t="s">
        <v>37</v>
      </c>
      <c r="C1641" s="13" t="s">
        <v>38</v>
      </c>
    </row>
    <row r="1642" spans="1:3" x14ac:dyDescent="0.35">
      <c r="A1642" s="10">
        <v>178.89999999999901</v>
      </c>
      <c r="B1642" s="13" t="s">
        <v>37</v>
      </c>
      <c r="C1642" s="13" t="s">
        <v>38</v>
      </c>
    </row>
    <row r="1643" spans="1:3" x14ac:dyDescent="0.35">
      <c r="A1643" s="10">
        <v>178.99999999999901</v>
      </c>
      <c r="B1643" s="13" t="s">
        <v>37</v>
      </c>
      <c r="C1643" s="13" t="s">
        <v>38</v>
      </c>
    </row>
    <row r="1644" spans="1:3" x14ac:dyDescent="0.35">
      <c r="A1644" s="10">
        <v>179.099999999999</v>
      </c>
      <c r="B1644" s="13" t="s">
        <v>37</v>
      </c>
      <c r="C1644" s="13" t="s">
        <v>38</v>
      </c>
    </row>
    <row r="1645" spans="1:3" x14ac:dyDescent="0.35">
      <c r="A1645" s="10">
        <v>179.19999999999899</v>
      </c>
      <c r="B1645" s="13" t="s">
        <v>37</v>
      </c>
      <c r="C1645" s="13" t="s">
        <v>38</v>
      </c>
    </row>
    <row r="1646" spans="1:3" x14ac:dyDescent="0.35">
      <c r="A1646" s="10">
        <v>179.29999999999899</v>
      </c>
      <c r="B1646" s="13" t="s">
        <v>37</v>
      </c>
      <c r="C1646" s="13" t="s">
        <v>38</v>
      </c>
    </row>
    <row r="1647" spans="1:3" x14ac:dyDescent="0.35">
      <c r="A1647" s="10">
        <v>179.39999999999901</v>
      </c>
      <c r="B1647" s="13" t="s">
        <v>37</v>
      </c>
      <c r="C1647" s="13" t="s">
        <v>38</v>
      </c>
    </row>
    <row r="1648" spans="1:3" x14ac:dyDescent="0.35">
      <c r="A1648" s="10">
        <v>179.49999999999901</v>
      </c>
      <c r="B1648" s="13" t="s">
        <v>37</v>
      </c>
      <c r="C1648" s="13" t="s">
        <v>38</v>
      </c>
    </row>
    <row r="1649" spans="1:3" x14ac:dyDescent="0.35">
      <c r="A1649" s="10">
        <v>179.599999999999</v>
      </c>
      <c r="B1649" s="13" t="s">
        <v>37</v>
      </c>
      <c r="C1649" s="13" t="s">
        <v>38</v>
      </c>
    </row>
    <row r="1650" spans="1:3" x14ac:dyDescent="0.35">
      <c r="A1650" s="10">
        <v>179.69999999999899</v>
      </c>
      <c r="B1650" s="13" t="s">
        <v>37</v>
      </c>
      <c r="C1650" s="13" t="s">
        <v>38</v>
      </c>
    </row>
    <row r="1651" spans="1:3" x14ac:dyDescent="0.35">
      <c r="A1651" s="10">
        <v>179.79999999999899</v>
      </c>
      <c r="B1651" s="13" t="s">
        <v>37</v>
      </c>
      <c r="C1651" s="13" t="s">
        <v>38</v>
      </c>
    </row>
    <row r="1652" spans="1:3" x14ac:dyDescent="0.35">
      <c r="A1652" s="10">
        <v>179.89999999999901</v>
      </c>
      <c r="B1652" s="13" t="s">
        <v>37</v>
      </c>
      <c r="C1652" s="13" t="s">
        <v>38</v>
      </c>
    </row>
    <row r="1653" spans="1:3" x14ac:dyDescent="0.35">
      <c r="A1653" s="10">
        <v>179.99999999999901</v>
      </c>
      <c r="B1653" s="13" t="s">
        <v>37</v>
      </c>
      <c r="C1653" s="13" t="s">
        <v>38</v>
      </c>
    </row>
    <row r="1654" spans="1:3" x14ac:dyDescent="0.35">
      <c r="A1654" s="10">
        <v>180.099999999999</v>
      </c>
      <c r="B1654" s="13" t="s">
        <v>37</v>
      </c>
      <c r="C1654" s="13" t="s">
        <v>38</v>
      </c>
    </row>
    <row r="1655" spans="1:3" x14ac:dyDescent="0.35">
      <c r="A1655" s="10">
        <v>180.19999999999899</v>
      </c>
      <c r="B1655" s="13" t="s">
        <v>37</v>
      </c>
      <c r="C1655" s="13" t="s">
        <v>38</v>
      </c>
    </row>
    <row r="1656" spans="1:3" x14ac:dyDescent="0.35">
      <c r="A1656" s="10">
        <v>180.29999999999899</v>
      </c>
      <c r="B1656" s="13" t="s">
        <v>37</v>
      </c>
      <c r="C1656" s="13" t="s">
        <v>38</v>
      </c>
    </row>
    <row r="1657" spans="1:3" x14ac:dyDescent="0.35">
      <c r="A1657" s="10">
        <v>180.39999999999901</v>
      </c>
      <c r="B1657" s="13" t="s">
        <v>37</v>
      </c>
      <c r="C1657" s="13" t="s">
        <v>38</v>
      </c>
    </row>
    <row r="1658" spans="1:3" x14ac:dyDescent="0.35">
      <c r="A1658" s="10">
        <v>180.49999999999901</v>
      </c>
      <c r="B1658" s="13" t="s">
        <v>37</v>
      </c>
      <c r="C1658" s="13" t="s">
        <v>38</v>
      </c>
    </row>
    <row r="1659" spans="1:3" x14ac:dyDescent="0.35">
      <c r="A1659" s="10">
        <v>180.599999999999</v>
      </c>
      <c r="B1659" s="13" t="s">
        <v>37</v>
      </c>
      <c r="C1659" s="13" t="s">
        <v>38</v>
      </c>
    </row>
    <row r="1660" spans="1:3" x14ac:dyDescent="0.35">
      <c r="A1660" s="10">
        <v>180.69999999999899</v>
      </c>
      <c r="B1660" s="13" t="s">
        <v>37</v>
      </c>
      <c r="C1660" s="13" t="s">
        <v>38</v>
      </c>
    </row>
    <row r="1661" spans="1:3" x14ac:dyDescent="0.35">
      <c r="A1661" s="10">
        <v>180.79999999999899</v>
      </c>
      <c r="B1661" s="13" t="s">
        <v>37</v>
      </c>
      <c r="C1661" s="13" t="s">
        <v>38</v>
      </c>
    </row>
    <row r="1662" spans="1:3" x14ac:dyDescent="0.35">
      <c r="A1662" s="10">
        <v>180.89999999999901</v>
      </c>
      <c r="B1662" s="13" t="s">
        <v>37</v>
      </c>
      <c r="C1662" s="13" t="s">
        <v>38</v>
      </c>
    </row>
    <row r="1663" spans="1:3" x14ac:dyDescent="0.35">
      <c r="A1663" s="10">
        <v>180.99999999999901</v>
      </c>
      <c r="B1663" s="13" t="s">
        <v>37</v>
      </c>
      <c r="C1663" s="13" t="s">
        <v>38</v>
      </c>
    </row>
    <row r="1664" spans="1:3" x14ac:dyDescent="0.35">
      <c r="A1664" s="10">
        <v>181.099999999999</v>
      </c>
      <c r="B1664" s="13" t="s">
        <v>37</v>
      </c>
      <c r="C1664" s="13" t="s">
        <v>38</v>
      </c>
    </row>
    <row r="1665" spans="1:3" x14ac:dyDescent="0.35">
      <c r="A1665" s="10">
        <v>181.19999999999899</v>
      </c>
      <c r="B1665" s="13" t="s">
        <v>37</v>
      </c>
      <c r="C1665" s="13" t="s">
        <v>38</v>
      </c>
    </row>
    <row r="1666" spans="1:3" x14ac:dyDescent="0.35">
      <c r="A1666" s="10">
        <v>181.29999999999899</v>
      </c>
      <c r="B1666" s="13" t="s">
        <v>37</v>
      </c>
      <c r="C1666" s="13" t="s">
        <v>38</v>
      </c>
    </row>
    <row r="1667" spans="1:3" x14ac:dyDescent="0.35">
      <c r="A1667" s="10">
        <v>181.39999999999901</v>
      </c>
      <c r="B1667" s="13" t="s">
        <v>37</v>
      </c>
      <c r="C1667" s="13" t="s">
        <v>38</v>
      </c>
    </row>
    <row r="1668" spans="1:3" x14ac:dyDescent="0.35">
      <c r="A1668" s="10">
        <v>181.49999999999901</v>
      </c>
      <c r="B1668" s="13" t="s">
        <v>37</v>
      </c>
      <c r="C1668" s="13" t="s">
        <v>38</v>
      </c>
    </row>
    <row r="1669" spans="1:3" x14ac:dyDescent="0.35">
      <c r="A1669" s="10">
        <v>181.599999999999</v>
      </c>
      <c r="B1669" s="13" t="s">
        <v>37</v>
      </c>
      <c r="C1669" s="13" t="s">
        <v>38</v>
      </c>
    </row>
    <row r="1670" spans="1:3" x14ac:dyDescent="0.35">
      <c r="A1670" s="10">
        <v>181.69999999999899</v>
      </c>
      <c r="B1670" s="13" t="s">
        <v>37</v>
      </c>
      <c r="C1670" s="13" t="s">
        <v>38</v>
      </c>
    </row>
    <row r="1671" spans="1:3" x14ac:dyDescent="0.35">
      <c r="A1671" s="10">
        <v>181.79999999999899</v>
      </c>
      <c r="B1671" s="13" t="s">
        <v>37</v>
      </c>
      <c r="C1671" s="13" t="s">
        <v>38</v>
      </c>
    </row>
    <row r="1672" spans="1:3" x14ac:dyDescent="0.35">
      <c r="A1672" s="10">
        <v>181.89999999999901</v>
      </c>
      <c r="B1672" s="13" t="s">
        <v>37</v>
      </c>
      <c r="C1672" s="13" t="s">
        <v>38</v>
      </c>
    </row>
    <row r="1673" spans="1:3" x14ac:dyDescent="0.35">
      <c r="A1673" s="10">
        <v>181.99999999999901</v>
      </c>
      <c r="B1673" s="13" t="s">
        <v>37</v>
      </c>
      <c r="C1673" s="13" t="s">
        <v>38</v>
      </c>
    </row>
    <row r="1674" spans="1:3" x14ac:dyDescent="0.35">
      <c r="A1674" s="10">
        <v>182.099999999999</v>
      </c>
      <c r="B1674" s="13" t="s">
        <v>37</v>
      </c>
      <c r="C1674" s="13" t="s">
        <v>38</v>
      </c>
    </row>
    <row r="1675" spans="1:3" x14ac:dyDescent="0.35">
      <c r="A1675" s="10">
        <v>182.19999999999899</v>
      </c>
      <c r="B1675" s="13" t="s">
        <v>37</v>
      </c>
      <c r="C1675" s="13" t="s">
        <v>38</v>
      </c>
    </row>
    <row r="1676" spans="1:3" x14ac:dyDescent="0.35">
      <c r="A1676" s="10">
        <v>182.29999999999899</v>
      </c>
      <c r="B1676" s="13" t="s">
        <v>37</v>
      </c>
      <c r="C1676" s="13" t="s">
        <v>38</v>
      </c>
    </row>
    <row r="1677" spans="1:3" x14ac:dyDescent="0.35">
      <c r="A1677" s="10">
        <v>182.39999999999901</v>
      </c>
      <c r="B1677" s="13" t="s">
        <v>37</v>
      </c>
      <c r="C1677" s="13" t="s">
        <v>38</v>
      </c>
    </row>
    <row r="1678" spans="1:3" x14ac:dyDescent="0.35">
      <c r="A1678" s="10">
        <v>182.49999999999901</v>
      </c>
      <c r="B1678" s="13" t="s">
        <v>37</v>
      </c>
      <c r="C1678" s="13" t="s">
        <v>38</v>
      </c>
    </row>
    <row r="1679" spans="1:3" x14ac:dyDescent="0.35">
      <c r="A1679" s="10">
        <v>182.599999999999</v>
      </c>
      <c r="B1679" s="13" t="s">
        <v>37</v>
      </c>
      <c r="C1679" s="13" t="s">
        <v>38</v>
      </c>
    </row>
    <row r="1680" spans="1:3" x14ac:dyDescent="0.35">
      <c r="A1680" s="10">
        <v>182.69999999999899</v>
      </c>
      <c r="B1680" s="13" t="s">
        <v>37</v>
      </c>
      <c r="C1680" s="13" t="s">
        <v>38</v>
      </c>
    </row>
    <row r="1681" spans="1:3" x14ac:dyDescent="0.35">
      <c r="A1681" s="10">
        <v>182.79999999999899</v>
      </c>
      <c r="B1681" s="13" t="s">
        <v>37</v>
      </c>
      <c r="C1681" s="13" t="s">
        <v>38</v>
      </c>
    </row>
    <row r="1682" spans="1:3" x14ac:dyDescent="0.35">
      <c r="A1682" s="10">
        <v>182.89999999999901</v>
      </c>
      <c r="B1682" s="13" t="s">
        <v>37</v>
      </c>
      <c r="C1682" s="13" t="s">
        <v>38</v>
      </c>
    </row>
    <row r="1683" spans="1:3" x14ac:dyDescent="0.35">
      <c r="A1683" s="10">
        <v>182.99999999999901</v>
      </c>
      <c r="B1683" s="13" t="s">
        <v>37</v>
      </c>
      <c r="C1683" s="13" t="s">
        <v>38</v>
      </c>
    </row>
    <row r="1684" spans="1:3" x14ac:dyDescent="0.35">
      <c r="A1684" s="10">
        <v>183.099999999999</v>
      </c>
      <c r="B1684" s="13" t="s">
        <v>37</v>
      </c>
      <c r="C1684" s="13" t="s">
        <v>38</v>
      </c>
    </row>
    <row r="1685" spans="1:3" x14ac:dyDescent="0.35">
      <c r="A1685" s="10">
        <v>183.19999999999899</v>
      </c>
      <c r="B1685" s="13" t="s">
        <v>37</v>
      </c>
      <c r="C1685" s="13" t="s">
        <v>38</v>
      </c>
    </row>
    <row r="1686" spans="1:3" x14ac:dyDescent="0.35">
      <c r="A1686" s="10">
        <v>183.29999999999899</v>
      </c>
      <c r="B1686" s="13" t="s">
        <v>37</v>
      </c>
      <c r="C1686" s="13" t="s">
        <v>38</v>
      </c>
    </row>
    <row r="1687" spans="1:3" x14ac:dyDescent="0.35">
      <c r="A1687" s="10">
        <v>183.39999999999901</v>
      </c>
      <c r="B1687" s="13" t="s">
        <v>37</v>
      </c>
      <c r="C1687" s="13" t="s">
        <v>38</v>
      </c>
    </row>
    <row r="1688" spans="1:3" x14ac:dyDescent="0.35">
      <c r="A1688" s="10">
        <v>183.49999999999901</v>
      </c>
      <c r="B1688" s="13" t="s">
        <v>37</v>
      </c>
      <c r="C1688" s="13" t="s">
        <v>38</v>
      </c>
    </row>
    <row r="1689" spans="1:3" x14ac:dyDescent="0.35">
      <c r="A1689" s="10">
        <v>183.599999999999</v>
      </c>
      <c r="B1689" s="13" t="s">
        <v>37</v>
      </c>
      <c r="C1689" s="13" t="s">
        <v>38</v>
      </c>
    </row>
    <row r="1690" spans="1:3" x14ac:dyDescent="0.35">
      <c r="A1690" s="10">
        <v>183.69999999999899</v>
      </c>
      <c r="B1690" s="13" t="s">
        <v>37</v>
      </c>
      <c r="C1690" s="13" t="s">
        <v>38</v>
      </c>
    </row>
    <row r="1691" spans="1:3" x14ac:dyDescent="0.35">
      <c r="A1691" s="10">
        <v>183.79999999999899</v>
      </c>
      <c r="B1691" s="13" t="s">
        <v>37</v>
      </c>
      <c r="C1691" s="13" t="s">
        <v>38</v>
      </c>
    </row>
    <row r="1692" spans="1:3" x14ac:dyDescent="0.35">
      <c r="A1692" s="10">
        <v>183.89999999999901</v>
      </c>
      <c r="B1692" s="13" t="s">
        <v>37</v>
      </c>
      <c r="C1692" s="13" t="s">
        <v>38</v>
      </c>
    </row>
    <row r="1693" spans="1:3" x14ac:dyDescent="0.35">
      <c r="A1693" s="10">
        <v>183.99999999999901</v>
      </c>
      <c r="B1693" s="13" t="s">
        <v>37</v>
      </c>
      <c r="C1693" s="13" t="s">
        <v>38</v>
      </c>
    </row>
    <row r="1694" spans="1:3" x14ac:dyDescent="0.35">
      <c r="A1694" s="10">
        <v>184.099999999999</v>
      </c>
      <c r="B1694" s="13" t="s">
        <v>37</v>
      </c>
      <c r="C1694" s="13" t="s">
        <v>38</v>
      </c>
    </row>
    <row r="1695" spans="1:3" x14ac:dyDescent="0.35">
      <c r="A1695" s="10">
        <v>184.19999999999899</v>
      </c>
      <c r="B1695" s="13" t="s">
        <v>37</v>
      </c>
      <c r="C1695" s="13" t="s">
        <v>38</v>
      </c>
    </row>
    <row r="1696" spans="1:3" x14ac:dyDescent="0.35">
      <c r="A1696" s="10">
        <v>184.29999999999899</v>
      </c>
      <c r="B1696" s="13" t="s">
        <v>37</v>
      </c>
      <c r="C1696" s="13" t="s">
        <v>38</v>
      </c>
    </row>
    <row r="1697" spans="1:3" x14ac:dyDescent="0.35">
      <c r="A1697" s="10">
        <v>184.39999999999901</v>
      </c>
      <c r="B1697" s="13" t="s">
        <v>37</v>
      </c>
      <c r="C1697" s="13" t="s">
        <v>38</v>
      </c>
    </row>
    <row r="1698" spans="1:3" x14ac:dyDescent="0.35">
      <c r="A1698" s="10">
        <v>184.49999999999901</v>
      </c>
      <c r="B1698" s="13" t="s">
        <v>37</v>
      </c>
      <c r="C1698" s="13" t="s">
        <v>38</v>
      </c>
    </row>
    <row r="1699" spans="1:3" x14ac:dyDescent="0.35">
      <c r="A1699" s="10">
        <v>184.599999999999</v>
      </c>
      <c r="B1699" s="13" t="s">
        <v>37</v>
      </c>
      <c r="C1699" s="13" t="s">
        <v>38</v>
      </c>
    </row>
    <row r="1700" spans="1:3" x14ac:dyDescent="0.35">
      <c r="A1700" s="10">
        <v>184.69999999999899</v>
      </c>
      <c r="B1700" s="13" t="s">
        <v>37</v>
      </c>
      <c r="C1700" s="13" t="s">
        <v>38</v>
      </c>
    </row>
    <row r="1701" spans="1:3" x14ac:dyDescent="0.35">
      <c r="A1701" s="10">
        <v>184.79999999999899</v>
      </c>
      <c r="B1701" s="13" t="s">
        <v>37</v>
      </c>
      <c r="C1701" s="13" t="s">
        <v>38</v>
      </c>
    </row>
    <row r="1702" spans="1:3" x14ac:dyDescent="0.35">
      <c r="A1702" s="10">
        <v>184.89999999999901</v>
      </c>
      <c r="B1702" s="13" t="s">
        <v>37</v>
      </c>
      <c r="C1702" s="13" t="s">
        <v>38</v>
      </c>
    </row>
    <row r="1703" spans="1:3" x14ac:dyDescent="0.35">
      <c r="A1703" s="10">
        <v>184.99999999999901</v>
      </c>
      <c r="B1703" s="13" t="s">
        <v>37</v>
      </c>
      <c r="C1703" s="13" t="s">
        <v>38</v>
      </c>
    </row>
    <row r="1704" spans="1:3" x14ac:dyDescent="0.35">
      <c r="A1704" s="10">
        <v>185.099999999999</v>
      </c>
      <c r="B1704" s="13" t="s">
        <v>37</v>
      </c>
      <c r="C1704" s="13" t="s">
        <v>38</v>
      </c>
    </row>
    <row r="1705" spans="1:3" x14ac:dyDescent="0.35">
      <c r="A1705" s="10">
        <v>185.19999999999899</v>
      </c>
      <c r="B1705" s="13" t="s">
        <v>37</v>
      </c>
      <c r="C1705" s="13" t="s">
        <v>38</v>
      </c>
    </row>
    <row r="1706" spans="1:3" x14ac:dyDescent="0.35">
      <c r="A1706" s="10">
        <v>185.29999999999899</v>
      </c>
      <c r="B1706" s="13" t="s">
        <v>37</v>
      </c>
      <c r="C1706" s="13" t="s">
        <v>38</v>
      </c>
    </row>
    <row r="1707" spans="1:3" x14ac:dyDescent="0.35">
      <c r="A1707" s="10">
        <v>185.39999999999901</v>
      </c>
      <c r="B1707" s="13" t="s">
        <v>37</v>
      </c>
      <c r="C1707" s="13" t="s">
        <v>38</v>
      </c>
    </row>
    <row r="1708" spans="1:3" x14ac:dyDescent="0.35">
      <c r="A1708" s="10">
        <v>185.49999999999901</v>
      </c>
      <c r="B1708" s="13" t="s">
        <v>37</v>
      </c>
      <c r="C1708" s="13" t="s">
        <v>38</v>
      </c>
    </row>
    <row r="1709" spans="1:3" x14ac:dyDescent="0.35">
      <c r="A1709" s="10">
        <v>185.599999999999</v>
      </c>
      <c r="B1709" s="13" t="s">
        <v>37</v>
      </c>
      <c r="C1709" s="13" t="s">
        <v>38</v>
      </c>
    </row>
    <row r="1710" spans="1:3" x14ac:dyDescent="0.35">
      <c r="A1710" s="10">
        <v>185.69999999999899</v>
      </c>
      <c r="B1710" s="13" t="s">
        <v>37</v>
      </c>
      <c r="C1710" s="13" t="s">
        <v>38</v>
      </c>
    </row>
    <row r="1711" spans="1:3" x14ac:dyDescent="0.35">
      <c r="A1711" s="10">
        <v>185.79999999999899</v>
      </c>
      <c r="B1711" s="13" t="s">
        <v>37</v>
      </c>
      <c r="C1711" s="13" t="s">
        <v>38</v>
      </c>
    </row>
    <row r="1712" spans="1:3" x14ac:dyDescent="0.35">
      <c r="A1712" s="10">
        <v>185.89999999999901</v>
      </c>
      <c r="B1712" s="13" t="s">
        <v>37</v>
      </c>
      <c r="C1712" s="13" t="s">
        <v>38</v>
      </c>
    </row>
    <row r="1713" spans="1:3" x14ac:dyDescent="0.35">
      <c r="A1713" s="10">
        <v>185.99999999999901</v>
      </c>
      <c r="B1713" s="13" t="s">
        <v>37</v>
      </c>
      <c r="C1713" s="13" t="s">
        <v>38</v>
      </c>
    </row>
    <row r="1714" spans="1:3" x14ac:dyDescent="0.35">
      <c r="A1714" s="10">
        <v>186.099999999999</v>
      </c>
      <c r="B1714" s="13" t="s">
        <v>37</v>
      </c>
      <c r="C1714" s="13" t="s">
        <v>38</v>
      </c>
    </row>
    <row r="1715" spans="1:3" x14ac:dyDescent="0.35">
      <c r="A1715" s="10">
        <v>186.19999999999899</v>
      </c>
      <c r="B1715" s="13" t="s">
        <v>37</v>
      </c>
      <c r="C1715" s="13" t="s">
        <v>38</v>
      </c>
    </row>
    <row r="1716" spans="1:3" x14ac:dyDescent="0.35">
      <c r="A1716" s="10">
        <v>186.29999999999899</v>
      </c>
      <c r="B1716" s="13" t="s">
        <v>37</v>
      </c>
      <c r="C1716" s="13" t="s">
        <v>38</v>
      </c>
    </row>
    <row r="1717" spans="1:3" x14ac:dyDescent="0.35">
      <c r="A1717" s="10">
        <v>186.39999999999901</v>
      </c>
      <c r="B1717" s="13" t="s">
        <v>37</v>
      </c>
      <c r="C1717" s="13" t="s">
        <v>38</v>
      </c>
    </row>
    <row r="1718" spans="1:3" x14ac:dyDescent="0.35">
      <c r="A1718" s="10">
        <v>186.49999999999901</v>
      </c>
      <c r="B1718" s="13" t="s">
        <v>37</v>
      </c>
      <c r="C1718" s="13" t="s">
        <v>38</v>
      </c>
    </row>
    <row r="1719" spans="1:3" x14ac:dyDescent="0.35">
      <c r="A1719" s="10">
        <v>186.599999999999</v>
      </c>
      <c r="B1719" s="13" t="s">
        <v>37</v>
      </c>
      <c r="C1719" s="13" t="s">
        <v>38</v>
      </c>
    </row>
    <row r="1720" spans="1:3" x14ac:dyDescent="0.35">
      <c r="A1720" s="10">
        <v>186.69999999999899</v>
      </c>
      <c r="B1720" s="13" t="s">
        <v>37</v>
      </c>
      <c r="C1720" s="13" t="s">
        <v>38</v>
      </c>
    </row>
    <row r="1721" spans="1:3" x14ac:dyDescent="0.35">
      <c r="A1721" s="10">
        <v>186.79999999999899</v>
      </c>
      <c r="B1721" s="13" t="s">
        <v>37</v>
      </c>
      <c r="C1721" s="13" t="s">
        <v>38</v>
      </c>
    </row>
    <row r="1722" spans="1:3" x14ac:dyDescent="0.35">
      <c r="A1722" s="10">
        <v>186.89999999999901</v>
      </c>
      <c r="B1722" s="13" t="s">
        <v>37</v>
      </c>
      <c r="C1722" s="13" t="s">
        <v>38</v>
      </c>
    </row>
    <row r="1723" spans="1:3" x14ac:dyDescent="0.35">
      <c r="A1723" s="10">
        <v>186.99999999999901</v>
      </c>
      <c r="B1723" s="13" t="s">
        <v>37</v>
      </c>
      <c r="C1723" s="13" t="s">
        <v>38</v>
      </c>
    </row>
    <row r="1724" spans="1:3" x14ac:dyDescent="0.35">
      <c r="A1724" s="10">
        <v>187.099999999999</v>
      </c>
      <c r="B1724" s="13" t="s">
        <v>37</v>
      </c>
      <c r="C1724" s="13" t="s">
        <v>38</v>
      </c>
    </row>
    <row r="1725" spans="1:3" x14ac:dyDescent="0.35">
      <c r="A1725" s="10">
        <v>187.19999999999899</v>
      </c>
      <c r="B1725" s="13" t="s">
        <v>37</v>
      </c>
      <c r="C1725" s="13" t="s">
        <v>38</v>
      </c>
    </row>
    <row r="1726" spans="1:3" x14ac:dyDescent="0.35">
      <c r="A1726" s="10">
        <v>187.29999999999899</v>
      </c>
      <c r="B1726" s="13" t="s">
        <v>37</v>
      </c>
      <c r="C1726" s="13" t="s">
        <v>38</v>
      </c>
    </row>
    <row r="1727" spans="1:3" x14ac:dyDescent="0.35">
      <c r="A1727" s="10">
        <v>187.39999999999901</v>
      </c>
      <c r="B1727" s="13" t="s">
        <v>37</v>
      </c>
      <c r="C1727" s="13" t="s">
        <v>38</v>
      </c>
    </row>
    <row r="1728" spans="1:3" x14ac:dyDescent="0.35">
      <c r="A1728" s="10">
        <v>187.49999999999901</v>
      </c>
      <c r="B1728" s="13" t="s">
        <v>37</v>
      </c>
      <c r="C1728" s="13" t="s">
        <v>38</v>
      </c>
    </row>
    <row r="1729" spans="1:3" x14ac:dyDescent="0.35">
      <c r="A1729" s="10">
        <v>187.599999999999</v>
      </c>
      <c r="B1729" s="13" t="s">
        <v>37</v>
      </c>
      <c r="C1729" s="13" t="s">
        <v>38</v>
      </c>
    </row>
    <row r="1730" spans="1:3" x14ac:dyDescent="0.35">
      <c r="A1730" s="10">
        <v>187.69999999999899</v>
      </c>
      <c r="B1730" s="13" t="s">
        <v>37</v>
      </c>
      <c r="C1730" s="13" t="s">
        <v>38</v>
      </c>
    </row>
    <row r="1731" spans="1:3" x14ac:dyDescent="0.35">
      <c r="A1731" s="10">
        <v>187.79999999999899</v>
      </c>
      <c r="B1731" s="13" t="s">
        <v>37</v>
      </c>
      <c r="C1731" s="13" t="s">
        <v>38</v>
      </c>
    </row>
    <row r="1732" spans="1:3" x14ac:dyDescent="0.35">
      <c r="A1732" s="10">
        <v>187.89999999999901</v>
      </c>
      <c r="B1732" s="13" t="s">
        <v>37</v>
      </c>
      <c r="C1732" s="13" t="s">
        <v>38</v>
      </c>
    </row>
    <row r="1733" spans="1:3" x14ac:dyDescent="0.35">
      <c r="A1733" s="10">
        <v>187.99999999999901</v>
      </c>
      <c r="B1733" s="13" t="s">
        <v>37</v>
      </c>
      <c r="C1733" s="13" t="s">
        <v>38</v>
      </c>
    </row>
    <row r="1734" spans="1:3" x14ac:dyDescent="0.35">
      <c r="A1734" s="10">
        <v>188.099999999999</v>
      </c>
      <c r="B1734" s="13" t="s">
        <v>37</v>
      </c>
      <c r="C1734" s="13" t="s">
        <v>38</v>
      </c>
    </row>
    <row r="1735" spans="1:3" x14ac:dyDescent="0.35">
      <c r="A1735" s="10">
        <v>188.19999999999899</v>
      </c>
      <c r="B1735" s="13" t="s">
        <v>37</v>
      </c>
      <c r="C1735" s="13" t="s">
        <v>38</v>
      </c>
    </row>
    <row r="1736" spans="1:3" x14ac:dyDescent="0.35">
      <c r="A1736" s="10">
        <v>188.29999999999899</v>
      </c>
      <c r="B1736" s="13" t="s">
        <v>37</v>
      </c>
      <c r="C1736" s="13" t="s">
        <v>38</v>
      </c>
    </row>
    <row r="1737" spans="1:3" x14ac:dyDescent="0.35">
      <c r="A1737" s="10">
        <v>188.39999999999901</v>
      </c>
      <c r="B1737" s="13" t="s">
        <v>37</v>
      </c>
      <c r="C1737" s="13" t="s">
        <v>38</v>
      </c>
    </row>
    <row r="1738" spans="1:3" x14ac:dyDescent="0.35">
      <c r="A1738" s="10">
        <v>188.49999999999901</v>
      </c>
      <c r="B1738" s="13" t="s">
        <v>37</v>
      </c>
      <c r="C1738" s="13" t="s">
        <v>38</v>
      </c>
    </row>
    <row r="1739" spans="1:3" x14ac:dyDescent="0.35">
      <c r="A1739" s="10">
        <v>188.599999999999</v>
      </c>
      <c r="B1739" s="13" t="s">
        <v>37</v>
      </c>
      <c r="C1739" s="13" t="s">
        <v>38</v>
      </c>
    </row>
    <row r="1740" spans="1:3" x14ac:dyDescent="0.35">
      <c r="A1740" s="10">
        <v>188.69999999999899</v>
      </c>
      <c r="B1740" s="13" t="s">
        <v>37</v>
      </c>
      <c r="C1740" s="13" t="s">
        <v>38</v>
      </c>
    </row>
    <row r="1741" spans="1:3" x14ac:dyDescent="0.35">
      <c r="A1741" s="10">
        <v>188.79999999999899</v>
      </c>
      <c r="B1741" s="13" t="s">
        <v>37</v>
      </c>
      <c r="C1741" s="13" t="s">
        <v>38</v>
      </c>
    </row>
    <row r="1742" spans="1:3" x14ac:dyDescent="0.35">
      <c r="A1742" s="10">
        <v>188.89999999999901</v>
      </c>
      <c r="B1742" s="13" t="s">
        <v>37</v>
      </c>
      <c r="C1742" s="13" t="s">
        <v>38</v>
      </c>
    </row>
    <row r="1743" spans="1:3" x14ac:dyDescent="0.35">
      <c r="A1743" s="10">
        <v>188.99999999999901</v>
      </c>
      <c r="B1743" s="13" t="s">
        <v>37</v>
      </c>
      <c r="C1743" s="13" t="s">
        <v>38</v>
      </c>
    </row>
    <row r="1744" spans="1:3" x14ac:dyDescent="0.35">
      <c r="A1744" s="10">
        <v>189.099999999999</v>
      </c>
      <c r="B1744" s="13" t="s">
        <v>37</v>
      </c>
      <c r="C1744" s="13" t="s">
        <v>38</v>
      </c>
    </row>
    <row r="1745" spans="1:3" x14ac:dyDescent="0.35">
      <c r="A1745" s="10">
        <v>189.19999999999899</v>
      </c>
      <c r="B1745" s="13" t="s">
        <v>37</v>
      </c>
      <c r="C1745" s="13" t="s">
        <v>38</v>
      </c>
    </row>
    <row r="1746" spans="1:3" x14ac:dyDescent="0.35">
      <c r="A1746" s="10">
        <v>189.29999999999899</v>
      </c>
      <c r="B1746" s="13" t="s">
        <v>37</v>
      </c>
      <c r="C1746" s="13" t="s">
        <v>38</v>
      </c>
    </row>
    <row r="1747" spans="1:3" x14ac:dyDescent="0.35">
      <c r="A1747" s="10">
        <v>189.39999999999901</v>
      </c>
      <c r="B1747" s="13" t="s">
        <v>37</v>
      </c>
      <c r="C1747" s="13" t="s">
        <v>38</v>
      </c>
    </row>
    <row r="1748" spans="1:3" x14ac:dyDescent="0.35">
      <c r="A1748" s="10">
        <v>189.49999999999901</v>
      </c>
      <c r="B1748" s="13" t="s">
        <v>37</v>
      </c>
      <c r="C1748" s="13" t="s">
        <v>38</v>
      </c>
    </row>
    <row r="1749" spans="1:3" x14ac:dyDescent="0.35">
      <c r="A1749" s="10">
        <v>189.599999999999</v>
      </c>
      <c r="B1749" s="13" t="s">
        <v>37</v>
      </c>
      <c r="C1749" s="13" t="s">
        <v>38</v>
      </c>
    </row>
    <row r="1750" spans="1:3" x14ac:dyDescent="0.35">
      <c r="A1750" s="10">
        <v>189.69999999999899</v>
      </c>
      <c r="B1750" s="13" t="s">
        <v>37</v>
      </c>
      <c r="C1750" s="13" t="s">
        <v>38</v>
      </c>
    </row>
    <row r="1751" spans="1:3" x14ac:dyDescent="0.35">
      <c r="A1751" s="10">
        <v>189.79999999999899</v>
      </c>
      <c r="B1751" s="13" t="s">
        <v>37</v>
      </c>
      <c r="C1751" s="13" t="s">
        <v>38</v>
      </c>
    </row>
    <row r="1752" spans="1:3" x14ac:dyDescent="0.35">
      <c r="A1752" s="10">
        <v>189.89999999999901</v>
      </c>
      <c r="B1752" s="13" t="s">
        <v>37</v>
      </c>
      <c r="C1752" s="13" t="s">
        <v>38</v>
      </c>
    </row>
    <row r="1753" spans="1:3" x14ac:dyDescent="0.35">
      <c r="A1753" s="10">
        <v>189.99999999999901</v>
      </c>
      <c r="B1753" s="13" t="s">
        <v>37</v>
      </c>
      <c r="C1753" s="13" t="s">
        <v>38</v>
      </c>
    </row>
    <row r="1754" spans="1:3" x14ac:dyDescent="0.35">
      <c r="A1754" s="10">
        <v>190.099999999999</v>
      </c>
      <c r="B1754" s="13" t="s">
        <v>37</v>
      </c>
      <c r="C1754" s="13" t="s">
        <v>38</v>
      </c>
    </row>
    <row r="1755" spans="1:3" x14ac:dyDescent="0.35">
      <c r="A1755" s="10">
        <v>190.19999999999899</v>
      </c>
      <c r="B1755" s="13" t="s">
        <v>37</v>
      </c>
      <c r="C1755" s="13" t="s">
        <v>38</v>
      </c>
    </row>
    <row r="1756" spans="1:3" x14ac:dyDescent="0.35">
      <c r="A1756" s="10">
        <v>190.29999999999899</v>
      </c>
      <c r="B1756" s="13" t="s">
        <v>37</v>
      </c>
      <c r="C1756" s="13" t="s">
        <v>38</v>
      </c>
    </row>
    <row r="1757" spans="1:3" x14ac:dyDescent="0.35">
      <c r="A1757" s="10">
        <v>190.39999999999901</v>
      </c>
      <c r="B1757" s="13" t="s">
        <v>37</v>
      </c>
      <c r="C1757" s="13" t="s">
        <v>38</v>
      </c>
    </row>
    <row r="1758" spans="1:3" x14ac:dyDescent="0.35">
      <c r="A1758" s="10">
        <v>190.49999999999901</v>
      </c>
      <c r="B1758" s="13" t="s">
        <v>37</v>
      </c>
      <c r="C1758" s="13" t="s">
        <v>38</v>
      </c>
    </row>
    <row r="1759" spans="1:3" x14ac:dyDescent="0.35">
      <c r="A1759" s="10">
        <v>190.599999999999</v>
      </c>
      <c r="B1759" s="13" t="s">
        <v>37</v>
      </c>
      <c r="C1759" s="13" t="s">
        <v>38</v>
      </c>
    </row>
    <row r="1760" spans="1:3" x14ac:dyDescent="0.35">
      <c r="A1760" s="10">
        <v>190.69999999999899</v>
      </c>
      <c r="B1760" s="13" t="s">
        <v>37</v>
      </c>
      <c r="C1760" s="13" t="s">
        <v>38</v>
      </c>
    </row>
    <row r="1761" spans="1:3" x14ac:dyDescent="0.35">
      <c r="A1761" s="10">
        <v>190.79999999999899</v>
      </c>
      <c r="B1761" s="13" t="s">
        <v>37</v>
      </c>
      <c r="C1761" s="13" t="s">
        <v>38</v>
      </c>
    </row>
    <row r="1762" spans="1:3" x14ac:dyDescent="0.35">
      <c r="A1762" s="10">
        <v>190.89999999999901</v>
      </c>
      <c r="B1762" s="13" t="s">
        <v>37</v>
      </c>
      <c r="C1762" s="13" t="s">
        <v>38</v>
      </c>
    </row>
    <row r="1763" spans="1:3" x14ac:dyDescent="0.35">
      <c r="A1763" s="10">
        <v>190.99999999999901</v>
      </c>
      <c r="B1763" s="13" t="s">
        <v>37</v>
      </c>
      <c r="C1763" s="13" t="s">
        <v>38</v>
      </c>
    </row>
    <row r="1764" spans="1:3" x14ac:dyDescent="0.35">
      <c r="A1764" s="10">
        <v>191.099999999999</v>
      </c>
      <c r="B1764" s="13" t="s">
        <v>37</v>
      </c>
      <c r="C1764" s="13" t="s">
        <v>38</v>
      </c>
    </row>
    <row r="1765" spans="1:3" x14ac:dyDescent="0.35">
      <c r="A1765" s="10">
        <v>191.19999999999899</v>
      </c>
      <c r="B1765" s="13" t="s">
        <v>37</v>
      </c>
      <c r="C1765" s="13" t="s">
        <v>38</v>
      </c>
    </row>
    <row r="1766" spans="1:3" x14ac:dyDescent="0.35">
      <c r="A1766" s="10">
        <v>191.29999999999899</v>
      </c>
      <c r="B1766" s="13" t="s">
        <v>37</v>
      </c>
      <c r="C1766" s="13" t="s">
        <v>38</v>
      </c>
    </row>
    <row r="1767" spans="1:3" x14ac:dyDescent="0.35">
      <c r="A1767" s="10">
        <v>191.39999999999901</v>
      </c>
      <c r="B1767" s="13" t="s">
        <v>37</v>
      </c>
      <c r="C1767" s="13" t="s">
        <v>38</v>
      </c>
    </row>
    <row r="1768" spans="1:3" x14ac:dyDescent="0.35">
      <c r="A1768" s="10">
        <v>191.49999999999901</v>
      </c>
      <c r="B1768" s="13" t="s">
        <v>37</v>
      </c>
      <c r="C1768" s="13" t="s">
        <v>38</v>
      </c>
    </row>
    <row r="1769" spans="1:3" x14ac:dyDescent="0.35">
      <c r="A1769" s="10">
        <v>191.599999999999</v>
      </c>
      <c r="B1769" s="13" t="s">
        <v>37</v>
      </c>
      <c r="C1769" s="13" t="s">
        <v>38</v>
      </c>
    </row>
    <row r="1770" spans="1:3" x14ac:dyDescent="0.35">
      <c r="A1770" s="10">
        <v>191.69999999999899</v>
      </c>
      <c r="B1770" s="13" t="s">
        <v>37</v>
      </c>
      <c r="C1770" s="13" t="s">
        <v>38</v>
      </c>
    </row>
    <row r="1771" spans="1:3" x14ac:dyDescent="0.35">
      <c r="A1771" s="10">
        <v>191.79999999999899</v>
      </c>
      <c r="B1771" s="13" t="s">
        <v>37</v>
      </c>
      <c r="C1771" s="13" t="s">
        <v>38</v>
      </c>
    </row>
    <row r="1772" spans="1:3" x14ac:dyDescent="0.35">
      <c r="A1772" s="10">
        <v>191.89999999999901</v>
      </c>
      <c r="B1772" s="13" t="s">
        <v>37</v>
      </c>
      <c r="C1772" s="13" t="s">
        <v>38</v>
      </c>
    </row>
    <row r="1773" spans="1:3" x14ac:dyDescent="0.35">
      <c r="A1773" s="10">
        <v>191.99999999999901</v>
      </c>
      <c r="B1773" s="13" t="s">
        <v>37</v>
      </c>
      <c r="C1773" s="13" t="s">
        <v>38</v>
      </c>
    </row>
    <row r="1774" spans="1:3" x14ac:dyDescent="0.35">
      <c r="A1774" s="10">
        <v>192.099999999999</v>
      </c>
      <c r="B1774" s="13" t="s">
        <v>37</v>
      </c>
      <c r="C1774" s="13" t="s">
        <v>38</v>
      </c>
    </row>
    <row r="1775" spans="1:3" x14ac:dyDescent="0.35">
      <c r="A1775" s="10">
        <v>192.19999999999899</v>
      </c>
      <c r="B1775" s="13" t="s">
        <v>37</v>
      </c>
      <c r="C1775" s="13" t="s">
        <v>38</v>
      </c>
    </row>
    <row r="1776" spans="1:3" x14ac:dyDescent="0.35">
      <c r="A1776" s="10">
        <v>192.29999999999899</v>
      </c>
      <c r="B1776" s="13" t="s">
        <v>37</v>
      </c>
      <c r="C1776" s="13" t="s">
        <v>38</v>
      </c>
    </row>
    <row r="1777" spans="1:3" x14ac:dyDescent="0.35">
      <c r="A1777" s="10">
        <v>192.39999999999901</v>
      </c>
      <c r="B1777" s="13" t="s">
        <v>37</v>
      </c>
      <c r="C1777" s="13" t="s">
        <v>38</v>
      </c>
    </row>
    <row r="1778" spans="1:3" x14ac:dyDescent="0.35">
      <c r="A1778" s="10">
        <v>192.49999999999901</v>
      </c>
      <c r="B1778" s="13" t="s">
        <v>37</v>
      </c>
      <c r="C1778" s="13" t="s">
        <v>38</v>
      </c>
    </row>
    <row r="1779" spans="1:3" x14ac:dyDescent="0.35">
      <c r="A1779" s="10">
        <v>192.599999999999</v>
      </c>
      <c r="B1779" s="13" t="s">
        <v>37</v>
      </c>
      <c r="C1779" s="13" t="s">
        <v>38</v>
      </c>
    </row>
    <row r="1780" spans="1:3" x14ac:dyDescent="0.35">
      <c r="A1780" s="10">
        <v>192.69999999999899</v>
      </c>
      <c r="B1780" s="13" t="s">
        <v>37</v>
      </c>
      <c r="C1780" s="13" t="s">
        <v>38</v>
      </c>
    </row>
    <row r="1781" spans="1:3" x14ac:dyDescent="0.35">
      <c r="A1781" s="10">
        <v>192.79999999999899</v>
      </c>
      <c r="B1781" s="13" t="s">
        <v>37</v>
      </c>
      <c r="C1781" s="13" t="s">
        <v>38</v>
      </c>
    </row>
    <row r="1782" spans="1:3" x14ac:dyDescent="0.35">
      <c r="A1782" s="10">
        <v>192.89999999999901</v>
      </c>
      <c r="B1782" s="13" t="s">
        <v>37</v>
      </c>
      <c r="C1782" s="13" t="s">
        <v>38</v>
      </c>
    </row>
    <row r="1783" spans="1:3" x14ac:dyDescent="0.35">
      <c r="A1783" s="10">
        <v>192.99999999999901</v>
      </c>
      <c r="B1783" s="13" t="s">
        <v>37</v>
      </c>
      <c r="C1783" s="13" t="s">
        <v>38</v>
      </c>
    </row>
    <row r="1784" spans="1:3" x14ac:dyDescent="0.35">
      <c r="A1784" s="10">
        <v>193.099999999999</v>
      </c>
      <c r="B1784" s="13" t="s">
        <v>37</v>
      </c>
      <c r="C1784" s="13" t="s">
        <v>38</v>
      </c>
    </row>
    <row r="1785" spans="1:3" x14ac:dyDescent="0.35">
      <c r="A1785" s="10">
        <v>193.19999999999899</v>
      </c>
      <c r="B1785" s="13" t="s">
        <v>37</v>
      </c>
      <c r="C1785" s="13" t="s">
        <v>38</v>
      </c>
    </row>
    <row r="1786" spans="1:3" x14ac:dyDescent="0.35">
      <c r="A1786" s="10">
        <v>193.29999999999899</v>
      </c>
      <c r="B1786" s="13" t="s">
        <v>37</v>
      </c>
      <c r="C1786" s="13" t="s">
        <v>38</v>
      </c>
    </row>
    <row r="1787" spans="1:3" x14ac:dyDescent="0.35">
      <c r="A1787" s="10">
        <v>193.39999999999901</v>
      </c>
      <c r="B1787" s="13" t="s">
        <v>37</v>
      </c>
      <c r="C1787" s="13" t="s">
        <v>38</v>
      </c>
    </row>
    <row r="1788" spans="1:3" x14ac:dyDescent="0.35">
      <c r="A1788" s="10">
        <v>193.49999999999901</v>
      </c>
      <c r="B1788" s="13" t="s">
        <v>37</v>
      </c>
      <c r="C1788" s="13" t="s">
        <v>38</v>
      </c>
    </row>
    <row r="1789" spans="1:3" x14ac:dyDescent="0.35">
      <c r="A1789" s="10">
        <v>193.599999999999</v>
      </c>
      <c r="B1789" s="13" t="s">
        <v>37</v>
      </c>
      <c r="C1789" s="13" t="s">
        <v>38</v>
      </c>
    </row>
    <row r="1790" spans="1:3" x14ac:dyDescent="0.35">
      <c r="A1790" s="10">
        <v>193.69999999999899</v>
      </c>
      <c r="B1790" s="13" t="s">
        <v>37</v>
      </c>
      <c r="C1790" s="13" t="s">
        <v>38</v>
      </c>
    </row>
    <row r="1791" spans="1:3" x14ac:dyDescent="0.35">
      <c r="A1791" s="10">
        <v>193.79999999999899</v>
      </c>
      <c r="B1791" s="13" t="s">
        <v>37</v>
      </c>
      <c r="C1791" s="13" t="s">
        <v>38</v>
      </c>
    </row>
    <row r="1792" spans="1:3" x14ac:dyDescent="0.35">
      <c r="A1792" s="10">
        <v>193.89999999999901</v>
      </c>
      <c r="B1792" s="13" t="s">
        <v>37</v>
      </c>
      <c r="C1792" s="13" t="s">
        <v>38</v>
      </c>
    </row>
    <row r="1793" spans="1:3" x14ac:dyDescent="0.35">
      <c r="A1793" s="10">
        <v>193.99999999999901</v>
      </c>
      <c r="B1793" s="13" t="s">
        <v>37</v>
      </c>
      <c r="C1793" s="13" t="s">
        <v>38</v>
      </c>
    </row>
    <row r="1794" spans="1:3" x14ac:dyDescent="0.35">
      <c r="A1794" s="10">
        <v>194.099999999999</v>
      </c>
      <c r="B1794" s="13" t="s">
        <v>37</v>
      </c>
      <c r="C1794" s="13" t="s">
        <v>38</v>
      </c>
    </row>
    <row r="1795" spans="1:3" x14ac:dyDescent="0.35">
      <c r="A1795" s="10">
        <v>194.19999999999899</v>
      </c>
      <c r="B1795" s="13" t="s">
        <v>37</v>
      </c>
      <c r="C1795" s="13" t="s">
        <v>38</v>
      </c>
    </row>
    <row r="1796" spans="1:3" x14ac:dyDescent="0.35">
      <c r="A1796" s="10">
        <v>194.29999999999899</v>
      </c>
      <c r="B1796" s="13" t="s">
        <v>37</v>
      </c>
      <c r="C1796" s="13" t="s">
        <v>38</v>
      </c>
    </row>
    <row r="1797" spans="1:3" x14ac:dyDescent="0.35">
      <c r="A1797" s="10">
        <v>194.39999999999901</v>
      </c>
      <c r="B1797" s="13" t="s">
        <v>37</v>
      </c>
      <c r="C1797" s="13" t="s">
        <v>38</v>
      </c>
    </row>
    <row r="1798" spans="1:3" x14ac:dyDescent="0.35">
      <c r="A1798" s="10">
        <v>194.49999999999901</v>
      </c>
      <c r="B1798" s="13" t="s">
        <v>37</v>
      </c>
      <c r="C1798" s="13" t="s">
        <v>38</v>
      </c>
    </row>
    <row r="1799" spans="1:3" x14ac:dyDescent="0.35">
      <c r="A1799" s="10">
        <v>194.599999999999</v>
      </c>
      <c r="B1799" s="13" t="s">
        <v>37</v>
      </c>
      <c r="C1799" s="13" t="s">
        <v>38</v>
      </c>
    </row>
    <row r="1800" spans="1:3" x14ac:dyDescent="0.35">
      <c r="A1800" s="10">
        <v>194.69999999999899</v>
      </c>
      <c r="B1800" s="13" t="s">
        <v>37</v>
      </c>
      <c r="C1800" s="13" t="s">
        <v>38</v>
      </c>
    </row>
    <row r="1801" spans="1:3" x14ac:dyDescent="0.35">
      <c r="A1801" s="10">
        <v>194.79999999999899</v>
      </c>
      <c r="B1801" s="13" t="s">
        <v>37</v>
      </c>
      <c r="C1801" s="13" t="s">
        <v>38</v>
      </c>
    </row>
    <row r="1802" spans="1:3" x14ac:dyDescent="0.35">
      <c r="A1802" s="10">
        <v>194.89999999999901</v>
      </c>
      <c r="B1802" s="13" t="s">
        <v>37</v>
      </c>
      <c r="C1802" s="13" t="s">
        <v>38</v>
      </c>
    </row>
    <row r="1803" spans="1:3" x14ac:dyDescent="0.35">
      <c r="A1803" s="10">
        <v>194.99999999999901</v>
      </c>
      <c r="B1803" s="13" t="s">
        <v>37</v>
      </c>
      <c r="C1803" s="13" t="s">
        <v>38</v>
      </c>
    </row>
    <row r="1804" spans="1:3" x14ac:dyDescent="0.35">
      <c r="A1804" s="10">
        <v>195.099999999999</v>
      </c>
      <c r="B1804" s="13" t="s">
        <v>37</v>
      </c>
      <c r="C1804" s="13" t="s">
        <v>38</v>
      </c>
    </row>
    <row r="1805" spans="1:3" x14ac:dyDescent="0.35">
      <c r="A1805" s="10">
        <v>195.19999999999899</v>
      </c>
      <c r="B1805" s="13" t="s">
        <v>37</v>
      </c>
      <c r="C1805" s="13" t="s">
        <v>38</v>
      </c>
    </row>
    <row r="1806" spans="1:3" x14ac:dyDescent="0.35">
      <c r="A1806" s="10">
        <v>195.29999999999899</v>
      </c>
      <c r="B1806" s="13" t="s">
        <v>37</v>
      </c>
      <c r="C1806" s="13" t="s">
        <v>38</v>
      </c>
    </row>
    <row r="1807" spans="1:3" x14ac:dyDescent="0.35">
      <c r="A1807" s="10">
        <v>195.39999999999901</v>
      </c>
      <c r="B1807" s="13" t="s">
        <v>37</v>
      </c>
      <c r="C1807" s="13" t="s">
        <v>38</v>
      </c>
    </row>
    <row r="1808" spans="1:3" x14ac:dyDescent="0.35">
      <c r="A1808" s="10">
        <v>195.49999999999901</v>
      </c>
      <c r="B1808" s="13" t="s">
        <v>37</v>
      </c>
      <c r="C1808" s="13" t="s">
        <v>38</v>
      </c>
    </row>
    <row r="1809" spans="1:3" x14ac:dyDescent="0.35">
      <c r="A1809" s="10">
        <v>195.599999999999</v>
      </c>
      <c r="B1809" s="13" t="s">
        <v>37</v>
      </c>
      <c r="C1809" s="13" t="s">
        <v>38</v>
      </c>
    </row>
    <row r="1810" spans="1:3" x14ac:dyDescent="0.35">
      <c r="A1810" s="10">
        <v>195.69999999999899</v>
      </c>
      <c r="B1810" s="13" t="s">
        <v>37</v>
      </c>
      <c r="C1810" s="13" t="s">
        <v>38</v>
      </c>
    </row>
    <row r="1811" spans="1:3" x14ac:dyDescent="0.35">
      <c r="A1811" s="10">
        <v>195.79999999999899</v>
      </c>
      <c r="B1811" s="13" t="s">
        <v>37</v>
      </c>
      <c r="C1811" s="13" t="s">
        <v>38</v>
      </c>
    </row>
    <row r="1812" spans="1:3" x14ac:dyDescent="0.35">
      <c r="A1812" s="10">
        <v>195.89999999999901</v>
      </c>
      <c r="B1812" s="13" t="s">
        <v>37</v>
      </c>
      <c r="C1812" s="13" t="s">
        <v>38</v>
      </c>
    </row>
    <row r="1813" spans="1:3" x14ac:dyDescent="0.35">
      <c r="A1813" s="10">
        <v>195.99999999999901</v>
      </c>
      <c r="B1813" s="13" t="s">
        <v>37</v>
      </c>
      <c r="C1813" s="13" t="s">
        <v>38</v>
      </c>
    </row>
    <row r="1814" spans="1:3" x14ac:dyDescent="0.35">
      <c r="A1814" s="10">
        <v>196.099999999999</v>
      </c>
      <c r="B1814" s="13" t="s">
        <v>37</v>
      </c>
      <c r="C1814" s="13" t="s">
        <v>38</v>
      </c>
    </row>
    <row r="1815" spans="1:3" x14ac:dyDescent="0.35">
      <c r="A1815" s="10">
        <v>196.19999999999899</v>
      </c>
      <c r="B1815" s="13" t="s">
        <v>37</v>
      </c>
      <c r="C1815" s="13" t="s">
        <v>38</v>
      </c>
    </row>
    <row r="1816" spans="1:3" x14ac:dyDescent="0.35">
      <c r="A1816" s="10">
        <v>196.29999999999899</v>
      </c>
      <c r="B1816" s="13" t="s">
        <v>37</v>
      </c>
      <c r="C1816" s="13" t="s">
        <v>38</v>
      </c>
    </row>
    <row r="1817" spans="1:3" x14ac:dyDescent="0.35">
      <c r="A1817" s="10">
        <v>196.39999999999901</v>
      </c>
      <c r="B1817" s="13" t="s">
        <v>37</v>
      </c>
      <c r="C1817" s="13" t="s">
        <v>38</v>
      </c>
    </row>
    <row r="1818" spans="1:3" x14ac:dyDescent="0.35">
      <c r="A1818" s="10">
        <v>196.49999999999901</v>
      </c>
      <c r="B1818" s="13" t="s">
        <v>37</v>
      </c>
      <c r="C1818" s="13" t="s">
        <v>38</v>
      </c>
    </row>
    <row r="1819" spans="1:3" x14ac:dyDescent="0.35">
      <c r="A1819" s="10">
        <v>196.599999999999</v>
      </c>
      <c r="B1819" s="13" t="s">
        <v>37</v>
      </c>
      <c r="C1819" s="13" t="s">
        <v>38</v>
      </c>
    </row>
    <row r="1820" spans="1:3" x14ac:dyDescent="0.35">
      <c r="A1820" s="10">
        <v>196.69999999999899</v>
      </c>
      <c r="B1820" s="13" t="s">
        <v>37</v>
      </c>
      <c r="C1820" s="13" t="s">
        <v>38</v>
      </c>
    </row>
    <row r="1821" spans="1:3" x14ac:dyDescent="0.35">
      <c r="A1821" s="10">
        <v>196.79999999999899</v>
      </c>
      <c r="B1821" s="13" t="s">
        <v>37</v>
      </c>
      <c r="C1821" s="13" t="s">
        <v>38</v>
      </c>
    </row>
    <row r="1822" spans="1:3" x14ac:dyDescent="0.35">
      <c r="A1822" s="10">
        <v>196.89999999999901</v>
      </c>
      <c r="B1822" s="13" t="s">
        <v>37</v>
      </c>
      <c r="C1822" s="13" t="s">
        <v>38</v>
      </c>
    </row>
    <row r="1823" spans="1:3" x14ac:dyDescent="0.35">
      <c r="A1823" s="10">
        <v>196.99999999999901</v>
      </c>
      <c r="B1823" s="13" t="s">
        <v>37</v>
      </c>
      <c r="C1823" s="13" t="s">
        <v>38</v>
      </c>
    </row>
    <row r="1824" spans="1:3" x14ac:dyDescent="0.35">
      <c r="A1824" s="10">
        <v>197.099999999999</v>
      </c>
      <c r="B1824" s="13" t="s">
        <v>37</v>
      </c>
      <c r="C1824" s="13" t="s">
        <v>38</v>
      </c>
    </row>
    <row r="1825" spans="1:3" x14ac:dyDescent="0.35">
      <c r="A1825" s="10">
        <v>197.19999999999899</v>
      </c>
      <c r="B1825" s="13" t="s">
        <v>37</v>
      </c>
      <c r="C1825" s="13" t="s">
        <v>38</v>
      </c>
    </row>
    <row r="1826" spans="1:3" x14ac:dyDescent="0.35">
      <c r="A1826" s="10">
        <v>197.29999999999899</v>
      </c>
      <c r="B1826" s="13" t="s">
        <v>37</v>
      </c>
      <c r="C1826" s="13" t="s">
        <v>38</v>
      </c>
    </row>
    <row r="1827" spans="1:3" x14ac:dyDescent="0.35">
      <c r="A1827" s="10">
        <v>197.39999999999901</v>
      </c>
      <c r="B1827" s="13" t="s">
        <v>37</v>
      </c>
      <c r="C1827" s="13" t="s">
        <v>38</v>
      </c>
    </row>
    <row r="1828" spans="1:3" x14ac:dyDescent="0.35">
      <c r="A1828" s="10">
        <v>197.49999999999901</v>
      </c>
      <c r="B1828" s="13" t="s">
        <v>37</v>
      </c>
      <c r="C1828" s="13" t="s">
        <v>38</v>
      </c>
    </row>
    <row r="1829" spans="1:3" x14ac:dyDescent="0.35">
      <c r="A1829" s="10">
        <v>197.599999999999</v>
      </c>
      <c r="B1829" s="13" t="s">
        <v>37</v>
      </c>
      <c r="C1829" s="13" t="s">
        <v>38</v>
      </c>
    </row>
    <row r="1830" spans="1:3" x14ac:dyDescent="0.35">
      <c r="A1830" s="10">
        <v>197.69999999999899</v>
      </c>
      <c r="B1830" s="13" t="s">
        <v>37</v>
      </c>
      <c r="C1830" s="13" t="s">
        <v>38</v>
      </c>
    </row>
    <row r="1831" spans="1:3" x14ac:dyDescent="0.35">
      <c r="A1831" s="10">
        <v>197.79999999999899</v>
      </c>
      <c r="B1831" s="13" t="s">
        <v>37</v>
      </c>
      <c r="C1831" s="13" t="s">
        <v>38</v>
      </c>
    </row>
    <row r="1832" spans="1:3" x14ac:dyDescent="0.35">
      <c r="A1832" s="10">
        <v>197.89999999999901</v>
      </c>
      <c r="B1832" s="13" t="s">
        <v>37</v>
      </c>
      <c r="C1832" s="13" t="s">
        <v>38</v>
      </c>
    </row>
    <row r="1833" spans="1:3" x14ac:dyDescent="0.35">
      <c r="A1833" s="10">
        <v>197.99999999999901</v>
      </c>
      <c r="B1833" s="13" t="s">
        <v>37</v>
      </c>
      <c r="C1833" s="13" t="s">
        <v>38</v>
      </c>
    </row>
    <row r="1834" spans="1:3" x14ac:dyDescent="0.35">
      <c r="A1834" s="10">
        <v>198.099999999999</v>
      </c>
      <c r="B1834" s="13" t="s">
        <v>37</v>
      </c>
      <c r="C1834" s="13" t="s">
        <v>38</v>
      </c>
    </row>
    <row r="1835" spans="1:3" x14ac:dyDescent="0.35">
      <c r="A1835" s="10">
        <v>198.19999999999899</v>
      </c>
      <c r="B1835" s="13" t="s">
        <v>37</v>
      </c>
      <c r="C1835" s="13" t="s">
        <v>38</v>
      </c>
    </row>
    <row r="1836" spans="1:3" x14ac:dyDescent="0.35">
      <c r="A1836" s="10">
        <v>198.29999999999899</v>
      </c>
      <c r="B1836" s="13" t="s">
        <v>37</v>
      </c>
      <c r="C1836" s="13" t="s">
        <v>38</v>
      </c>
    </row>
    <row r="1837" spans="1:3" x14ac:dyDescent="0.35">
      <c r="A1837" s="10">
        <v>198.39999999999901</v>
      </c>
      <c r="B1837" s="13" t="s">
        <v>37</v>
      </c>
      <c r="C1837" s="13" t="s">
        <v>38</v>
      </c>
    </row>
    <row r="1838" spans="1:3" x14ac:dyDescent="0.35">
      <c r="A1838" s="10">
        <v>198.49999999999901</v>
      </c>
      <c r="B1838" s="13" t="s">
        <v>37</v>
      </c>
      <c r="C1838" s="13" t="s">
        <v>38</v>
      </c>
    </row>
    <row r="1839" spans="1:3" x14ac:dyDescent="0.35">
      <c r="A1839" s="10">
        <v>198.599999999999</v>
      </c>
      <c r="B1839" s="13" t="s">
        <v>37</v>
      </c>
      <c r="C1839" s="13" t="s">
        <v>38</v>
      </c>
    </row>
    <row r="1840" spans="1:3" x14ac:dyDescent="0.35">
      <c r="A1840" s="10">
        <v>198.69999999999899</v>
      </c>
      <c r="B1840" s="13" t="s">
        <v>37</v>
      </c>
      <c r="C1840" s="13" t="s">
        <v>38</v>
      </c>
    </row>
    <row r="1841" spans="1:3" x14ac:dyDescent="0.35">
      <c r="A1841" s="10">
        <v>198.79999999999899</v>
      </c>
      <c r="B1841" s="13" t="s">
        <v>37</v>
      </c>
      <c r="C1841" s="13" t="s">
        <v>38</v>
      </c>
    </row>
    <row r="1842" spans="1:3" x14ac:dyDescent="0.35">
      <c r="A1842" s="10">
        <v>198.89999999999901</v>
      </c>
      <c r="B1842" s="13" t="s">
        <v>37</v>
      </c>
      <c r="C1842" s="13" t="s">
        <v>38</v>
      </c>
    </row>
    <row r="1843" spans="1:3" x14ac:dyDescent="0.35">
      <c r="A1843" s="10">
        <v>198.99999999999901</v>
      </c>
      <c r="B1843" s="13" t="s">
        <v>37</v>
      </c>
      <c r="C1843" s="13" t="s">
        <v>38</v>
      </c>
    </row>
    <row r="1844" spans="1:3" x14ac:dyDescent="0.35">
      <c r="A1844" s="10">
        <v>199.099999999999</v>
      </c>
      <c r="B1844" s="13" t="s">
        <v>37</v>
      </c>
      <c r="C1844" s="13" t="s">
        <v>38</v>
      </c>
    </row>
    <row r="1845" spans="1:3" x14ac:dyDescent="0.35">
      <c r="A1845" s="10">
        <v>199.19999999999899</v>
      </c>
      <c r="B1845" s="13" t="s">
        <v>37</v>
      </c>
      <c r="C1845" s="13" t="s">
        <v>38</v>
      </c>
    </row>
    <row r="1846" spans="1:3" x14ac:dyDescent="0.35">
      <c r="A1846" s="10">
        <v>199.29999999999899</v>
      </c>
      <c r="B1846" s="13" t="s">
        <v>37</v>
      </c>
      <c r="C1846" s="13" t="s">
        <v>38</v>
      </c>
    </row>
    <row r="1847" spans="1:3" x14ac:dyDescent="0.35">
      <c r="A1847" s="10">
        <v>199.39999999999901</v>
      </c>
      <c r="B1847" s="13" t="s">
        <v>37</v>
      </c>
      <c r="C1847" s="13" t="s">
        <v>38</v>
      </c>
    </row>
    <row r="1848" spans="1:3" x14ac:dyDescent="0.35">
      <c r="A1848" s="10">
        <v>199.49999999999901</v>
      </c>
      <c r="B1848" s="13" t="s">
        <v>37</v>
      </c>
      <c r="C1848" s="13" t="s">
        <v>38</v>
      </c>
    </row>
    <row r="1849" spans="1:3" x14ac:dyDescent="0.35">
      <c r="A1849" s="10">
        <v>199.599999999999</v>
      </c>
      <c r="B1849" s="13" t="s">
        <v>37</v>
      </c>
      <c r="C1849" s="13" t="s">
        <v>38</v>
      </c>
    </row>
    <row r="1850" spans="1:3" x14ac:dyDescent="0.35">
      <c r="A1850" s="10">
        <v>199.69999999999899</v>
      </c>
      <c r="B1850" s="13" t="s">
        <v>37</v>
      </c>
      <c r="C1850" s="13" t="s">
        <v>38</v>
      </c>
    </row>
    <row r="1851" spans="1:3" x14ac:dyDescent="0.35">
      <c r="A1851" s="10">
        <v>199.79999999999899</v>
      </c>
      <c r="B1851" s="13" t="s">
        <v>37</v>
      </c>
      <c r="C1851" s="13" t="s">
        <v>38</v>
      </c>
    </row>
    <row r="1852" spans="1:3" x14ac:dyDescent="0.35">
      <c r="A1852" s="10">
        <v>199.89999999999901</v>
      </c>
      <c r="B1852" s="13" t="s">
        <v>37</v>
      </c>
      <c r="C1852" s="13" t="s">
        <v>38</v>
      </c>
    </row>
    <row r="1853" spans="1:3" x14ac:dyDescent="0.35">
      <c r="A1853" s="10">
        <v>199.99999999999901</v>
      </c>
      <c r="B1853" s="13" t="s">
        <v>37</v>
      </c>
      <c r="C1853" s="13" t="s">
        <v>38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AEDB-2B19-46EB-AD46-7337A1271D10}">
  <dimension ref="A1:G93"/>
  <sheetViews>
    <sheetView topLeftCell="A40" workbookViewId="0">
      <selection activeCell="D65" sqref="D65"/>
    </sheetView>
  </sheetViews>
  <sheetFormatPr baseColWidth="10" defaultRowHeight="14.5" x14ac:dyDescent="0.35"/>
  <cols>
    <col min="1" max="1" width="22.81640625" style="7" bestFit="1" customWidth="1"/>
    <col min="2" max="2" width="22.81640625" style="7" customWidth="1"/>
    <col min="3" max="3" width="26.453125" style="7" customWidth="1"/>
    <col min="4" max="4" width="21.81640625" style="16" bestFit="1" customWidth="1"/>
    <col min="5" max="5" width="31.1796875" style="7" bestFit="1" customWidth="1"/>
  </cols>
  <sheetData>
    <row r="1" spans="1:7" x14ac:dyDescent="0.35">
      <c r="C1" s="14" t="s">
        <v>39</v>
      </c>
      <c r="D1" s="14" t="s">
        <v>40</v>
      </c>
    </row>
    <row r="2" spans="1:7" ht="19" thickBot="1" x14ac:dyDescent="0.5">
      <c r="C2" s="19">
        <v>2024</v>
      </c>
      <c r="D2" s="15">
        <f>C2-C5</f>
        <v>1935</v>
      </c>
    </row>
    <row r="4" spans="1:7" s="6" customFormat="1" ht="18.5" x14ac:dyDescent="0.45">
      <c r="A4" s="5" t="s">
        <v>42</v>
      </c>
      <c r="B4" s="5" t="s">
        <v>43</v>
      </c>
      <c r="C4" s="5" t="s">
        <v>29</v>
      </c>
      <c r="D4" s="18" t="s">
        <v>41</v>
      </c>
    </row>
    <row r="5" spans="1:7" s="6" customFormat="1" ht="18.5" x14ac:dyDescent="0.45">
      <c r="A5" s="8" t="s">
        <v>28</v>
      </c>
      <c r="B5" s="7" t="s">
        <v>44</v>
      </c>
      <c r="C5" s="7">
        <v>89</v>
      </c>
      <c r="D5" s="7">
        <f>$C$2-C5</f>
        <v>1935</v>
      </c>
      <c r="E5" s="7"/>
      <c r="F5"/>
      <c r="G5"/>
    </row>
    <row r="6" spans="1:7" s="6" customFormat="1" ht="18.5" x14ac:dyDescent="0.45">
      <c r="A6" s="8" t="s">
        <v>28</v>
      </c>
      <c r="B6" s="7" t="s">
        <v>44</v>
      </c>
      <c r="C6" s="7">
        <v>88</v>
      </c>
      <c r="D6" s="7">
        <f t="shared" ref="D6:D69" si="0">$C$2-C6</f>
        <v>1936</v>
      </c>
      <c r="E6" s="7"/>
      <c r="F6"/>
      <c r="G6"/>
    </row>
    <row r="7" spans="1:7" s="6" customFormat="1" ht="18.5" x14ac:dyDescent="0.45">
      <c r="A7" s="8" t="s">
        <v>28</v>
      </c>
      <c r="B7" s="7" t="s">
        <v>44</v>
      </c>
      <c r="C7" s="7">
        <v>87</v>
      </c>
      <c r="D7" s="7">
        <f t="shared" si="0"/>
        <v>1937</v>
      </c>
      <c r="E7" s="7"/>
      <c r="F7"/>
      <c r="G7"/>
    </row>
    <row r="8" spans="1:7" s="6" customFormat="1" ht="18.5" x14ac:dyDescent="0.45">
      <c r="A8" s="8" t="s">
        <v>28</v>
      </c>
      <c r="B8" s="7" t="s">
        <v>44</v>
      </c>
      <c r="C8" s="7">
        <v>86</v>
      </c>
      <c r="D8" s="7">
        <f t="shared" si="0"/>
        <v>1938</v>
      </c>
      <c r="E8" s="7"/>
      <c r="F8"/>
      <c r="G8"/>
    </row>
    <row r="9" spans="1:7" s="6" customFormat="1" ht="18.5" x14ac:dyDescent="0.45">
      <c r="A9" s="8" t="s">
        <v>28</v>
      </c>
      <c r="B9" s="7" t="s">
        <v>44</v>
      </c>
      <c r="C9" s="7">
        <v>85</v>
      </c>
      <c r="D9" s="7">
        <f t="shared" si="0"/>
        <v>1939</v>
      </c>
      <c r="E9" s="7"/>
      <c r="F9"/>
      <c r="G9"/>
    </row>
    <row r="10" spans="1:7" x14ac:dyDescent="0.35">
      <c r="A10" s="8" t="s">
        <v>24</v>
      </c>
      <c r="B10" s="7" t="s">
        <v>44</v>
      </c>
      <c r="C10" s="7">
        <v>84</v>
      </c>
      <c r="D10" s="7">
        <f t="shared" si="0"/>
        <v>1940</v>
      </c>
    </row>
    <row r="11" spans="1:7" x14ac:dyDescent="0.35">
      <c r="A11" s="8" t="s">
        <v>24</v>
      </c>
      <c r="B11" s="7" t="s">
        <v>44</v>
      </c>
      <c r="C11" s="7">
        <v>83</v>
      </c>
      <c r="D11" s="7">
        <f t="shared" si="0"/>
        <v>1941</v>
      </c>
    </row>
    <row r="12" spans="1:7" x14ac:dyDescent="0.35">
      <c r="A12" s="8" t="s">
        <v>24</v>
      </c>
      <c r="B12" s="7" t="s">
        <v>44</v>
      </c>
      <c r="C12" s="7">
        <v>82</v>
      </c>
      <c r="D12" s="7">
        <f t="shared" si="0"/>
        <v>1942</v>
      </c>
    </row>
    <row r="13" spans="1:7" x14ac:dyDescent="0.35">
      <c r="A13" s="8" t="s">
        <v>24</v>
      </c>
      <c r="B13" s="7" t="s">
        <v>44</v>
      </c>
      <c r="C13" s="7">
        <v>81</v>
      </c>
      <c r="D13" s="7">
        <f t="shared" si="0"/>
        <v>1943</v>
      </c>
    </row>
    <row r="14" spans="1:7" x14ac:dyDescent="0.35">
      <c r="A14" s="8" t="s">
        <v>24</v>
      </c>
      <c r="B14" s="7" t="s">
        <v>44</v>
      </c>
      <c r="C14" s="7">
        <v>80</v>
      </c>
      <c r="D14" s="7">
        <f t="shared" si="0"/>
        <v>1944</v>
      </c>
    </row>
    <row r="15" spans="1:7" x14ac:dyDescent="0.35">
      <c r="A15" s="8" t="s">
        <v>23</v>
      </c>
      <c r="B15" s="7" t="s">
        <v>44</v>
      </c>
      <c r="C15" s="7">
        <v>79</v>
      </c>
      <c r="D15" s="7">
        <f t="shared" si="0"/>
        <v>1945</v>
      </c>
    </row>
    <row r="16" spans="1:7" x14ac:dyDescent="0.35">
      <c r="A16" s="8" t="s">
        <v>23</v>
      </c>
      <c r="B16" s="7" t="s">
        <v>44</v>
      </c>
      <c r="C16" s="7">
        <v>78</v>
      </c>
      <c r="D16" s="7">
        <f t="shared" si="0"/>
        <v>1946</v>
      </c>
    </row>
    <row r="17" spans="1:4" x14ac:dyDescent="0.35">
      <c r="A17" s="8" t="s">
        <v>23</v>
      </c>
      <c r="B17" s="7" t="s">
        <v>44</v>
      </c>
      <c r="C17" s="7">
        <v>77</v>
      </c>
      <c r="D17" s="7">
        <f t="shared" si="0"/>
        <v>1947</v>
      </c>
    </row>
    <row r="18" spans="1:4" x14ac:dyDescent="0.35">
      <c r="A18" s="8" t="s">
        <v>23</v>
      </c>
      <c r="B18" s="7" t="s">
        <v>44</v>
      </c>
      <c r="C18" s="7">
        <v>76</v>
      </c>
      <c r="D18" s="7">
        <f t="shared" si="0"/>
        <v>1948</v>
      </c>
    </row>
    <row r="19" spans="1:4" x14ac:dyDescent="0.35">
      <c r="A19" s="8" t="s">
        <v>23</v>
      </c>
      <c r="B19" s="7" t="s">
        <v>44</v>
      </c>
      <c r="C19" s="7">
        <v>75</v>
      </c>
      <c r="D19" s="7">
        <f t="shared" si="0"/>
        <v>1949</v>
      </c>
    </row>
    <row r="20" spans="1:4" x14ac:dyDescent="0.35">
      <c r="A20" s="8" t="s">
        <v>22</v>
      </c>
      <c r="B20" s="7" t="s">
        <v>44</v>
      </c>
      <c r="C20" s="7">
        <v>74</v>
      </c>
      <c r="D20" s="7">
        <f t="shared" si="0"/>
        <v>1950</v>
      </c>
    </row>
    <row r="21" spans="1:4" x14ac:dyDescent="0.35">
      <c r="A21" s="8" t="s">
        <v>22</v>
      </c>
      <c r="B21" s="7" t="s">
        <v>44</v>
      </c>
      <c r="C21" s="7">
        <v>73</v>
      </c>
      <c r="D21" s="7">
        <f t="shared" si="0"/>
        <v>1951</v>
      </c>
    </row>
    <row r="22" spans="1:4" x14ac:dyDescent="0.35">
      <c r="A22" s="8" t="s">
        <v>22</v>
      </c>
      <c r="B22" s="7" t="s">
        <v>44</v>
      </c>
      <c r="C22" s="7">
        <v>72</v>
      </c>
      <c r="D22" s="7">
        <f t="shared" si="0"/>
        <v>1952</v>
      </c>
    </row>
    <row r="23" spans="1:4" x14ac:dyDescent="0.35">
      <c r="A23" s="8" t="s">
        <v>22</v>
      </c>
      <c r="B23" s="7" t="s">
        <v>44</v>
      </c>
      <c r="C23" s="7">
        <v>71</v>
      </c>
      <c r="D23" s="7">
        <f t="shared" si="0"/>
        <v>1953</v>
      </c>
    </row>
    <row r="24" spans="1:4" x14ac:dyDescent="0.35">
      <c r="A24" s="8" t="s">
        <v>22</v>
      </c>
      <c r="B24" s="7" t="s">
        <v>44</v>
      </c>
      <c r="C24" s="7">
        <v>70</v>
      </c>
      <c r="D24" s="7">
        <f t="shared" si="0"/>
        <v>1954</v>
      </c>
    </row>
    <row r="25" spans="1:4" x14ac:dyDescent="0.35">
      <c r="A25" s="8" t="s">
        <v>21</v>
      </c>
      <c r="B25" s="7" t="s">
        <v>44</v>
      </c>
      <c r="C25" s="7">
        <v>69</v>
      </c>
      <c r="D25" s="7">
        <f t="shared" si="0"/>
        <v>1955</v>
      </c>
    </row>
    <row r="26" spans="1:4" x14ac:dyDescent="0.35">
      <c r="A26" s="8" t="s">
        <v>21</v>
      </c>
      <c r="B26" s="7" t="s">
        <v>44</v>
      </c>
      <c r="C26" s="7">
        <v>68</v>
      </c>
      <c r="D26" s="7">
        <f t="shared" si="0"/>
        <v>1956</v>
      </c>
    </row>
    <row r="27" spans="1:4" x14ac:dyDescent="0.35">
      <c r="A27" s="8" t="s">
        <v>21</v>
      </c>
      <c r="B27" s="7" t="s">
        <v>44</v>
      </c>
      <c r="C27" s="7">
        <v>67</v>
      </c>
      <c r="D27" s="7">
        <f t="shared" si="0"/>
        <v>1957</v>
      </c>
    </row>
    <row r="28" spans="1:4" x14ac:dyDescent="0.35">
      <c r="A28" s="8" t="s">
        <v>21</v>
      </c>
      <c r="B28" s="7" t="s">
        <v>44</v>
      </c>
      <c r="C28" s="7">
        <v>66</v>
      </c>
      <c r="D28" s="7">
        <f t="shared" si="0"/>
        <v>1958</v>
      </c>
    </row>
    <row r="29" spans="1:4" x14ac:dyDescent="0.35">
      <c r="A29" s="8" t="s">
        <v>21</v>
      </c>
      <c r="B29" s="7" t="s">
        <v>44</v>
      </c>
      <c r="C29" s="7">
        <v>65</v>
      </c>
      <c r="D29" s="7">
        <f t="shared" si="0"/>
        <v>1959</v>
      </c>
    </row>
    <row r="30" spans="1:4" x14ac:dyDescent="0.35">
      <c r="A30" s="8" t="s">
        <v>20</v>
      </c>
      <c r="B30" s="7" t="s">
        <v>44</v>
      </c>
      <c r="C30" s="7">
        <v>64</v>
      </c>
      <c r="D30" s="7">
        <f t="shared" si="0"/>
        <v>1960</v>
      </c>
    </row>
    <row r="31" spans="1:4" x14ac:dyDescent="0.35">
      <c r="A31" s="8" t="s">
        <v>20</v>
      </c>
      <c r="B31" s="7" t="s">
        <v>44</v>
      </c>
      <c r="C31" s="7">
        <v>63</v>
      </c>
      <c r="D31" s="7">
        <f t="shared" si="0"/>
        <v>1961</v>
      </c>
    </row>
    <row r="32" spans="1:4" x14ac:dyDescent="0.35">
      <c r="A32" s="8" t="s">
        <v>20</v>
      </c>
      <c r="B32" s="7" t="s">
        <v>44</v>
      </c>
      <c r="C32" s="7">
        <v>62</v>
      </c>
      <c r="D32" s="7">
        <f t="shared" si="0"/>
        <v>1962</v>
      </c>
    </row>
    <row r="33" spans="1:4" x14ac:dyDescent="0.35">
      <c r="A33" s="8" t="s">
        <v>20</v>
      </c>
      <c r="B33" s="7" t="s">
        <v>44</v>
      </c>
      <c r="C33" s="7">
        <v>61</v>
      </c>
      <c r="D33" s="7">
        <f t="shared" si="0"/>
        <v>1963</v>
      </c>
    </row>
    <row r="34" spans="1:4" x14ac:dyDescent="0.35">
      <c r="A34" s="8" t="s">
        <v>20</v>
      </c>
      <c r="B34" s="7" t="s">
        <v>44</v>
      </c>
      <c r="C34" s="7">
        <v>60</v>
      </c>
      <c r="D34" s="7">
        <f t="shared" si="0"/>
        <v>1964</v>
      </c>
    </row>
    <row r="35" spans="1:4" x14ac:dyDescent="0.35">
      <c r="A35" s="8" t="s">
        <v>19</v>
      </c>
      <c r="B35" s="7" t="s">
        <v>44</v>
      </c>
      <c r="C35" s="7">
        <v>59</v>
      </c>
      <c r="D35" s="7">
        <f t="shared" si="0"/>
        <v>1965</v>
      </c>
    </row>
    <row r="36" spans="1:4" x14ac:dyDescent="0.35">
      <c r="A36" s="8" t="s">
        <v>19</v>
      </c>
      <c r="B36" s="7" t="s">
        <v>44</v>
      </c>
      <c r="C36" s="7">
        <v>58</v>
      </c>
      <c r="D36" s="7">
        <f t="shared" si="0"/>
        <v>1966</v>
      </c>
    </row>
    <row r="37" spans="1:4" x14ac:dyDescent="0.35">
      <c r="A37" s="8" t="s">
        <v>19</v>
      </c>
      <c r="B37" s="7" t="s">
        <v>44</v>
      </c>
      <c r="C37" s="7">
        <v>57</v>
      </c>
      <c r="D37" s="7">
        <f t="shared" si="0"/>
        <v>1967</v>
      </c>
    </row>
    <row r="38" spans="1:4" x14ac:dyDescent="0.35">
      <c r="A38" s="8" t="s">
        <v>19</v>
      </c>
      <c r="B38" s="7" t="s">
        <v>44</v>
      </c>
      <c r="C38" s="7">
        <v>56</v>
      </c>
      <c r="D38" s="7">
        <f t="shared" si="0"/>
        <v>1968</v>
      </c>
    </row>
    <row r="39" spans="1:4" x14ac:dyDescent="0.35">
      <c r="A39" s="8" t="s">
        <v>19</v>
      </c>
      <c r="B39" s="7" t="s">
        <v>44</v>
      </c>
      <c r="C39" s="7">
        <v>55</v>
      </c>
      <c r="D39" s="7">
        <f t="shared" si="0"/>
        <v>1969</v>
      </c>
    </row>
    <row r="40" spans="1:4" x14ac:dyDescent="0.35">
      <c r="A40" s="8" t="s">
        <v>18</v>
      </c>
      <c r="B40" s="7" t="s">
        <v>44</v>
      </c>
      <c r="C40" s="7">
        <v>54</v>
      </c>
      <c r="D40" s="7">
        <f t="shared" si="0"/>
        <v>1970</v>
      </c>
    </row>
    <row r="41" spans="1:4" x14ac:dyDescent="0.35">
      <c r="A41" s="8" t="s">
        <v>18</v>
      </c>
      <c r="B41" s="7" t="s">
        <v>44</v>
      </c>
      <c r="C41" s="7">
        <v>53</v>
      </c>
      <c r="D41" s="7">
        <f t="shared" si="0"/>
        <v>1971</v>
      </c>
    </row>
    <row r="42" spans="1:4" x14ac:dyDescent="0.35">
      <c r="A42" s="8" t="s">
        <v>18</v>
      </c>
      <c r="B42" s="7" t="s">
        <v>44</v>
      </c>
      <c r="C42" s="7">
        <v>52</v>
      </c>
      <c r="D42" s="7">
        <f t="shared" si="0"/>
        <v>1972</v>
      </c>
    </row>
    <row r="43" spans="1:4" x14ac:dyDescent="0.35">
      <c r="A43" s="8" t="s">
        <v>18</v>
      </c>
      <c r="B43" s="7" t="s">
        <v>44</v>
      </c>
      <c r="C43" s="7">
        <v>51</v>
      </c>
      <c r="D43" s="7">
        <f t="shared" si="0"/>
        <v>1973</v>
      </c>
    </row>
    <row r="44" spans="1:4" x14ac:dyDescent="0.35">
      <c r="A44" s="8" t="s">
        <v>18</v>
      </c>
      <c r="B44" s="7" t="s">
        <v>44</v>
      </c>
      <c r="C44" s="7">
        <v>50</v>
      </c>
      <c r="D44" s="7">
        <f t="shared" si="0"/>
        <v>1974</v>
      </c>
    </row>
    <row r="45" spans="1:4" x14ac:dyDescent="0.35">
      <c r="A45" s="8" t="s">
        <v>17</v>
      </c>
      <c r="B45" s="7" t="s">
        <v>44</v>
      </c>
      <c r="C45" s="7">
        <v>49</v>
      </c>
      <c r="D45" s="7">
        <f t="shared" si="0"/>
        <v>1975</v>
      </c>
    </row>
    <row r="46" spans="1:4" x14ac:dyDescent="0.35">
      <c r="A46" s="8" t="s">
        <v>17</v>
      </c>
      <c r="B46" s="7" t="s">
        <v>44</v>
      </c>
      <c r="C46" s="7">
        <v>48</v>
      </c>
      <c r="D46" s="7">
        <f t="shared" si="0"/>
        <v>1976</v>
      </c>
    </row>
    <row r="47" spans="1:4" x14ac:dyDescent="0.35">
      <c r="A47" s="8" t="s">
        <v>17</v>
      </c>
      <c r="B47" s="7" t="s">
        <v>44</v>
      </c>
      <c r="C47" s="7">
        <v>47</v>
      </c>
      <c r="D47" s="7">
        <f t="shared" si="0"/>
        <v>1977</v>
      </c>
    </row>
    <row r="48" spans="1:4" x14ac:dyDescent="0.35">
      <c r="A48" s="8" t="s">
        <v>17</v>
      </c>
      <c r="B48" s="7" t="s">
        <v>44</v>
      </c>
      <c r="C48" s="7">
        <v>46</v>
      </c>
      <c r="D48" s="7">
        <f t="shared" si="0"/>
        <v>1978</v>
      </c>
    </row>
    <row r="49" spans="1:4" x14ac:dyDescent="0.35">
      <c r="A49" s="8" t="s">
        <v>17</v>
      </c>
      <c r="B49" s="7" t="s">
        <v>44</v>
      </c>
      <c r="C49" s="7">
        <v>45</v>
      </c>
      <c r="D49" s="7">
        <f t="shared" si="0"/>
        <v>1979</v>
      </c>
    </row>
    <row r="50" spans="1:4" x14ac:dyDescent="0.35">
      <c r="A50" s="8" t="s">
        <v>16</v>
      </c>
      <c r="B50" s="7" t="s">
        <v>44</v>
      </c>
      <c r="C50" s="7">
        <v>44</v>
      </c>
      <c r="D50" s="7">
        <f t="shared" si="0"/>
        <v>1980</v>
      </c>
    </row>
    <row r="51" spans="1:4" x14ac:dyDescent="0.35">
      <c r="A51" s="8" t="s">
        <v>16</v>
      </c>
      <c r="B51" s="7" t="s">
        <v>44</v>
      </c>
      <c r="C51" s="7">
        <v>43</v>
      </c>
      <c r="D51" s="7">
        <f t="shared" si="0"/>
        <v>1981</v>
      </c>
    </row>
    <row r="52" spans="1:4" x14ac:dyDescent="0.35">
      <c r="A52" s="8" t="s">
        <v>16</v>
      </c>
      <c r="B52" s="7" t="s">
        <v>44</v>
      </c>
      <c r="C52" s="7">
        <v>42</v>
      </c>
      <c r="D52" s="7">
        <f t="shared" si="0"/>
        <v>1982</v>
      </c>
    </row>
    <row r="53" spans="1:4" x14ac:dyDescent="0.35">
      <c r="A53" s="8" t="s">
        <v>16</v>
      </c>
      <c r="B53" s="7" t="s">
        <v>44</v>
      </c>
      <c r="C53" s="7">
        <v>41</v>
      </c>
      <c r="D53" s="7">
        <f t="shared" si="0"/>
        <v>1983</v>
      </c>
    </row>
    <row r="54" spans="1:4" x14ac:dyDescent="0.35">
      <c r="A54" s="8" t="s">
        <v>16</v>
      </c>
      <c r="B54" s="7" t="s">
        <v>44</v>
      </c>
      <c r="C54" s="7">
        <v>40</v>
      </c>
      <c r="D54" s="7">
        <f t="shared" si="0"/>
        <v>1984</v>
      </c>
    </row>
    <row r="55" spans="1:4" x14ac:dyDescent="0.35">
      <c r="A55" s="8" t="s">
        <v>15</v>
      </c>
      <c r="B55" s="7" t="s">
        <v>44</v>
      </c>
      <c r="C55" s="7">
        <v>39</v>
      </c>
      <c r="D55" s="7">
        <f t="shared" si="0"/>
        <v>1985</v>
      </c>
    </row>
    <row r="56" spans="1:4" x14ac:dyDescent="0.35">
      <c r="A56" s="8" t="s">
        <v>15</v>
      </c>
      <c r="B56" s="7" t="s">
        <v>44</v>
      </c>
      <c r="C56" s="7">
        <v>38</v>
      </c>
      <c r="D56" s="7">
        <f t="shared" si="0"/>
        <v>1986</v>
      </c>
    </row>
    <row r="57" spans="1:4" x14ac:dyDescent="0.35">
      <c r="A57" s="8" t="s">
        <v>15</v>
      </c>
      <c r="B57" s="7" t="s">
        <v>44</v>
      </c>
      <c r="C57" s="7">
        <v>37</v>
      </c>
      <c r="D57" s="7">
        <f t="shared" si="0"/>
        <v>1987</v>
      </c>
    </row>
    <row r="58" spans="1:4" x14ac:dyDescent="0.35">
      <c r="A58" s="8" t="s">
        <v>15</v>
      </c>
      <c r="B58" s="7" t="s">
        <v>44</v>
      </c>
      <c r="C58" s="7">
        <v>36</v>
      </c>
      <c r="D58" s="7">
        <f t="shared" si="0"/>
        <v>1988</v>
      </c>
    </row>
    <row r="59" spans="1:4" x14ac:dyDescent="0.35">
      <c r="A59" s="8" t="s">
        <v>15</v>
      </c>
      <c r="B59" s="7" t="s">
        <v>44</v>
      </c>
      <c r="C59" s="7">
        <v>35</v>
      </c>
      <c r="D59" s="7">
        <f t="shared" si="0"/>
        <v>1989</v>
      </c>
    </row>
    <row r="60" spans="1:4" x14ac:dyDescent="0.35">
      <c r="A60" s="8" t="s">
        <v>597</v>
      </c>
      <c r="B60" s="7" t="s">
        <v>44</v>
      </c>
      <c r="C60" s="7">
        <v>34</v>
      </c>
      <c r="D60" s="7">
        <f t="shared" si="0"/>
        <v>1990</v>
      </c>
    </row>
    <row r="61" spans="1:4" x14ac:dyDescent="0.35">
      <c r="A61" s="8" t="s">
        <v>597</v>
      </c>
      <c r="B61" s="7" t="s">
        <v>44</v>
      </c>
      <c r="C61" s="7">
        <v>33</v>
      </c>
      <c r="D61" s="7">
        <f t="shared" si="0"/>
        <v>1991</v>
      </c>
    </row>
    <row r="62" spans="1:4" x14ac:dyDescent="0.35">
      <c r="A62" s="8" t="s">
        <v>597</v>
      </c>
      <c r="B62" s="7" t="s">
        <v>44</v>
      </c>
      <c r="C62" s="7">
        <v>32</v>
      </c>
      <c r="D62" s="7">
        <f t="shared" si="0"/>
        <v>1992</v>
      </c>
    </row>
    <row r="63" spans="1:4" x14ac:dyDescent="0.35">
      <c r="A63" s="8" t="s">
        <v>597</v>
      </c>
      <c r="B63" s="7" t="s">
        <v>44</v>
      </c>
      <c r="C63" s="7">
        <v>31</v>
      </c>
      <c r="D63" s="7">
        <f t="shared" si="0"/>
        <v>1993</v>
      </c>
    </row>
    <row r="64" spans="1:4" x14ac:dyDescent="0.35">
      <c r="A64" s="8" t="s">
        <v>597</v>
      </c>
      <c r="B64" s="7" t="s">
        <v>44</v>
      </c>
      <c r="C64" s="7">
        <v>30</v>
      </c>
      <c r="D64" s="7">
        <f t="shared" si="0"/>
        <v>1994</v>
      </c>
    </row>
    <row r="65" spans="1:4" x14ac:dyDescent="0.35">
      <c r="A65" s="8" t="s">
        <v>14</v>
      </c>
      <c r="B65" s="7" t="s">
        <v>45</v>
      </c>
      <c r="C65" s="7">
        <v>29</v>
      </c>
      <c r="D65" s="7">
        <f t="shared" si="0"/>
        <v>1995</v>
      </c>
    </row>
    <row r="66" spans="1:4" x14ac:dyDescent="0.35">
      <c r="A66" s="8" t="s">
        <v>14</v>
      </c>
      <c r="B66" s="7" t="s">
        <v>45</v>
      </c>
      <c r="C66" s="7">
        <v>28</v>
      </c>
      <c r="D66" s="7">
        <f t="shared" si="0"/>
        <v>1996</v>
      </c>
    </row>
    <row r="67" spans="1:4" x14ac:dyDescent="0.35">
      <c r="A67" s="8" t="s">
        <v>14</v>
      </c>
      <c r="B67" s="7" t="s">
        <v>45</v>
      </c>
      <c r="C67" s="7">
        <v>27</v>
      </c>
      <c r="D67" s="7">
        <f t="shared" si="0"/>
        <v>1997</v>
      </c>
    </row>
    <row r="68" spans="1:4" x14ac:dyDescent="0.35">
      <c r="A68" s="8" t="s">
        <v>14</v>
      </c>
      <c r="B68" s="7" t="s">
        <v>45</v>
      </c>
      <c r="C68" s="7">
        <v>26</v>
      </c>
      <c r="D68" s="7">
        <f t="shared" si="0"/>
        <v>1998</v>
      </c>
    </row>
    <row r="69" spans="1:4" x14ac:dyDescent="0.35">
      <c r="A69" s="8" t="s">
        <v>14</v>
      </c>
      <c r="B69" s="7" t="s">
        <v>45</v>
      </c>
      <c r="C69" s="7">
        <v>25</v>
      </c>
      <c r="D69" s="7">
        <f t="shared" si="0"/>
        <v>1999</v>
      </c>
    </row>
    <row r="70" spans="1:4" x14ac:dyDescent="0.35">
      <c r="A70" s="8" t="s">
        <v>14</v>
      </c>
      <c r="B70" s="7" t="s">
        <v>45</v>
      </c>
      <c r="C70" s="7">
        <v>24</v>
      </c>
      <c r="D70" s="7">
        <f t="shared" ref="D70:D93" si="1">$C$2-C70</f>
        <v>2000</v>
      </c>
    </row>
    <row r="71" spans="1:4" x14ac:dyDescent="0.35">
      <c r="A71" s="8" t="s">
        <v>14</v>
      </c>
      <c r="B71" s="7" t="s">
        <v>45</v>
      </c>
      <c r="C71" s="7">
        <v>23</v>
      </c>
      <c r="D71" s="7">
        <f t="shared" si="1"/>
        <v>2001</v>
      </c>
    </row>
    <row r="72" spans="1:4" x14ac:dyDescent="0.35">
      <c r="A72" s="8" t="s">
        <v>14</v>
      </c>
      <c r="B72" s="7" t="s">
        <v>45</v>
      </c>
      <c r="C72" s="7">
        <v>22</v>
      </c>
      <c r="D72" s="7">
        <f t="shared" si="1"/>
        <v>2002</v>
      </c>
    </row>
    <row r="73" spans="1:4" x14ac:dyDescent="0.35">
      <c r="A73" s="8" t="s">
        <v>14</v>
      </c>
      <c r="B73" s="7" t="s">
        <v>45</v>
      </c>
      <c r="C73" s="7">
        <v>21</v>
      </c>
      <c r="D73" s="7">
        <f t="shared" si="1"/>
        <v>2003</v>
      </c>
    </row>
    <row r="74" spans="1:4" x14ac:dyDescent="0.35">
      <c r="A74" s="8" t="s">
        <v>13</v>
      </c>
      <c r="B74" s="7" t="s">
        <v>46</v>
      </c>
      <c r="C74" s="7">
        <v>20</v>
      </c>
      <c r="D74" s="7">
        <f t="shared" si="1"/>
        <v>2004</v>
      </c>
    </row>
    <row r="75" spans="1:4" x14ac:dyDescent="0.35">
      <c r="A75" s="8" t="s">
        <v>13</v>
      </c>
      <c r="B75" s="7" t="s">
        <v>46</v>
      </c>
      <c r="C75" s="7">
        <v>19</v>
      </c>
      <c r="D75" s="7">
        <f t="shared" si="1"/>
        <v>2005</v>
      </c>
    </row>
    <row r="76" spans="1:4" x14ac:dyDescent="0.35">
      <c r="A76" s="8" t="s">
        <v>13</v>
      </c>
      <c r="B76" s="7" t="s">
        <v>46</v>
      </c>
      <c r="C76" s="7">
        <v>18</v>
      </c>
      <c r="D76" s="7">
        <f t="shared" si="1"/>
        <v>2006</v>
      </c>
    </row>
    <row r="77" spans="1:4" x14ac:dyDescent="0.35">
      <c r="A77" s="8" t="s">
        <v>12</v>
      </c>
      <c r="B77" s="7" t="s">
        <v>47</v>
      </c>
      <c r="C77" s="7">
        <v>17</v>
      </c>
      <c r="D77" s="7">
        <f t="shared" si="1"/>
        <v>2007</v>
      </c>
    </row>
    <row r="78" spans="1:4" x14ac:dyDescent="0.35">
      <c r="A78" s="8" t="s">
        <v>12</v>
      </c>
      <c r="B78" s="7" t="s">
        <v>47</v>
      </c>
      <c r="C78" s="7">
        <v>16</v>
      </c>
      <c r="D78" s="7">
        <f t="shared" si="1"/>
        <v>2008</v>
      </c>
    </row>
    <row r="79" spans="1:4" x14ac:dyDescent="0.35">
      <c r="A79" s="8" t="s">
        <v>11</v>
      </c>
      <c r="B79" s="7" t="s">
        <v>48</v>
      </c>
      <c r="C79" s="7">
        <v>15</v>
      </c>
      <c r="D79" s="7">
        <f t="shared" si="1"/>
        <v>2009</v>
      </c>
    </row>
    <row r="80" spans="1:4" x14ac:dyDescent="0.35">
      <c r="A80" s="8" t="s">
        <v>11</v>
      </c>
      <c r="B80" s="7" t="s">
        <v>48</v>
      </c>
      <c r="C80" s="7">
        <v>14</v>
      </c>
      <c r="D80" s="7">
        <f t="shared" si="1"/>
        <v>2010</v>
      </c>
    </row>
    <row r="81" spans="1:7" x14ac:dyDescent="0.35">
      <c r="A81" s="8" t="s">
        <v>31</v>
      </c>
      <c r="B81" s="7" t="s">
        <v>49</v>
      </c>
      <c r="C81" s="7">
        <v>13</v>
      </c>
      <c r="D81" s="7">
        <f t="shared" si="1"/>
        <v>2011</v>
      </c>
    </row>
    <row r="82" spans="1:7" x14ac:dyDescent="0.35">
      <c r="A82" s="8" t="s">
        <v>31</v>
      </c>
      <c r="B82" s="7" t="s">
        <v>49</v>
      </c>
      <c r="C82" s="7">
        <v>12</v>
      </c>
      <c r="D82" s="7">
        <f t="shared" si="1"/>
        <v>2012</v>
      </c>
    </row>
    <row r="83" spans="1:7" x14ac:dyDescent="0.35">
      <c r="A83" s="8" t="s">
        <v>31</v>
      </c>
      <c r="B83" s="7" t="s">
        <v>49</v>
      </c>
      <c r="C83" s="7">
        <v>11</v>
      </c>
      <c r="D83" s="7">
        <f t="shared" si="1"/>
        <v>2013</v>
      </c>
    </row>
    <row r="84" spans="1:7" x14ac:dyDescent="0.35">
      <c r="A84" s="8" t="s">
        <v>30</v>
      </c>
      <c r="B84" s="7" t="s">
        <v>50</v>
      </c>
      <c r="C84" s="7">
        <v>10</v>
      </c>
      <c r="D84" s="7">
        <f t="shared" si="1"/>
        <v>2014</v>
      </c>
    </row>
    <row r="85" spans="1:7" x14ac:dyDescent="0.35">
      <c r="A85" s="8" t="s">
        <v>30</v>
      </c>
      <c r="B85" s="7" t="s">
        <v>50</v>
      </c>
      <c r="C85" s="7">
        <v>9</v>
      </c>
      <c r="D85" s="7">
        <f t="shared" si="1"/>
        <v>2015</v>
      </c>
    </row>
    <row r="86" spans="1:7" x14ac:dyDescent="0.35">
      <c r="A86" s="8" t="s">
        <v>30</v>
      </c>
      <c r="B86" s="7" t="s">
        <v>50</v>
      </c>
      <c r="C86" s="7">
        <v>8</v>
      </c>
      <c r="D86" s="7">
        <f t="shared" si="1"/>
        <v>2016</v>
      </c>
    </row>
    <row r="87" spans="1:7" x14ac:dyDescent="0.35">
      <c r="A87" s="8" t="s">
        <v>30</v>
      </c>
      <c r="B87" s="7" t="s">
        <v>50</v>
      </c>
      <c r="C87" s="7">
        <v>7</v>
      </c>
      <c r="D87" s="7">
        <f t="shared" si="1"/>
        <v>2017</v>
      </c>
    </row>
    <row r="88" spans="1:7" x14ac:dyDescent="0.35">
      <c r="A88" s="8" t="s">
        <v>30</v>
      </c>
      <c r="B88" s="7" t="s">
        <v>50</v>
      </c>
      <c r="C88" s="7">
        <v>6</v>
      </c>
      <c r="D88" s="7">
        <f t="shared" si="1"/>
        <v>2018</v>
      </c>
    </row>
    <row r="89" spans="1:7" ht="18.5" x14ac:dyDescent="0.45">
      <c r="A89" s="8" t="s">
        <v>30</v>
      </c>
      <c r="B89" s="7" t="s">
        <v>50</v>
      </c>
      <c r="C89" s="7">
        <v>5</v>
      </c>
      <c r="D89" s="7">
        <f t="shared" si="1"/>
        <v>2019</v>
      </c>
      <c r="E89" s="17"/>
      <c r="F89" s="6"/>
      <c r="G89" s="6"/>
    </row>
    <row r="90" spans="1:7" ht="18.5" x14ac:dyDescent="0.45">
      <c r="A90" s="8" t="s">
        <v>30</v>
      </c>
      <c r="B90" s="7" t="s">
        <v>50</v>
      </c>
      <c r="C90" s="7">
        <v>4</v>
      </c>
      <c r="D90" s="7">
        <f t="shared" si="1"/>
        <v>2020</v>
      </c>
      <c r="E90" s="17"/>
      <c r="F90" s="6"/>
      <c r="G90" s="6"/>
    </row>
    <row r="91" spans="1:7" ht="18.5" x14ac:dyDescent="0.45">
      <c r="A91" s="8" t="s">
        <v>30</v>
      </c>
      <c r="B91" s="7" t="s">
        <v>50</v>
      </c>
      <c r="C91" s="7">
        <v>3</v>
      </c>
      <c r="D91" s="7">
        <f t="shared" si="1"/>
        <v>2021</v>
      </c>
      <c r="E91" s="17"/>
      <c r="F91" s="6"/>
      <c r="G91" s="6"/>
    </row>
    <row r="92" spans="1:7" ht="18.5" x14ac:dyDescent="0.45">
      <c r="A92" s="8" t="s">
        <v>30</v>
      </c>
      <c r="B92" s="7" t="s">
        <v>50</v>
      </c>
      <c r="C92" s="7">
        <v>2</v>
      </c>
      <c r="D92" s="7">
        <f t="shared" si="1"/>
        <v>2022</v>
      </c>
      <c r="E92" s="17"/>
      <c r="F92" s="6"/>
      <c r="G92" s="6"/>
    </row>
    <row r="93" spans="1:7" ht="18.5" x14ac:dyDescent="0.45">
      <c r="A93" s="8" t="s">
        <v>30</v>
      </c>
      <c r="B93" s="7" t="s">
        <v>50</v>
      </c>
      <c r="C93" s="7">
        <v>1</v>
      </c>
      <c r="D93" s="7">
        <f t="shared" si="1"/>
        <v>2023</v>
      </c>
      <c r="E93" s="17"/>
      <c r="F93" s="6"/>
      <c r="G93" s="6"/>
    </row>
  </sheetData>
  <autoFilter ref="A4:G4" xr:uid="{8F2CAEDB-2B19-46EB-AD46-7337A1271D10}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weiblich</vt:lpstr>
      <vt:lpstr>männlich</vt:lpstr>
      <vt:lpstr>Gewichtsklassen</vt:lpstr>
      <vt:lpstr>Altersgruppen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 Schumacher</dc:creator>
  <cp:lastModifiedBy>Ralf Schumacher</cp:lastModifiedBy>
  <dcterms:created xsi:type="dcterms:W3CDTF">2018-10-22T09:33:59Z</dcterms:created>
  <dcterms:modified xsi:type="dcterms:W3CDTF">2025-06-05T19:28:27Z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2023-11-23T10:45:08Z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bf34f2f2-c35d-4157-8a69-126bbbb4d545</vt:lpwstr>
  </property>
  <property fmtid="{D5CDD505-2E9C-101B-9397-08002B2CF9AE}" pid="8" name="MSIP_Label_736915f3-2f02-4945-8997-f2963298db46_ContentBits">
    <vt:lpwstr>1</vt:lpwstr>
  </property>
</Properties>
</file>